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baras\Desktop\"/>
    </mc:Choice>
  </mc:AlternateContent>
  <bookViews>
    <workbookView xWindow="0" yWindow="0" windowWidth="25200" windowHeight="11850" firstSheet="2" activeTab="2"/>
  </bookViews>
  <sheets>
    <sheet name="List1" sheetId="1" r:id="rId1"/>
    <sheet name="ODJEL ZA HIDROTEHNIČKE OBJEKTE" sheetId="2" r:id="rId2"/>
    <sheet name="2021." sheetId="5" r:id="rId3"/>
    <sheet name="2020." sheetId="4" r:id="rId4"/>
  </sheets>
  <definedNames>
    <definedName name="_Hlk44490485" localSheetId="0">List1!$E$5</definedName>
  </definedNames>
  <calcPr calcId="162913"/>
</workbook>
</file>

<file path=xl/calcChain.xml><?xml version="1.0" encoding="utf-8"?>
<calcChain xmlns="http://schemas.openxmlformats.org/spreadsheetml/2006/main">
  <c r="H7" i="5" l="1"/>
  <c r="I7" i="5"/>
  <c r="H6" i="5"/>
  <c r="I6" i="5"/>
  <c r="I5" i="5"/>
  <c r="J6" i="4"/>
  <c r="J7" i="4"/>
  <c r="J8" i="4"/>
  <c r="J5" i="4"/>
  <c r="J11" i="4"/>
  <c r="I8" i="4"/>
  <c r="I7" i="4"/>
  <c r="I6" i="4"/>
  <c r="I5" i="4"/>
  <c r="I11" i="4"/>
  <c r="K11" i="1"/>
  <c r="K8" i="1"/>
  <c r="J11" i="1"/>
  <c r="J8" i="1"/>
  <c r="J7" i="2"/>
  <c r="H10" i="5"/>
  <c r="I10" i="5"/>
</calcChain>
</file>

<file path=xl/sharedStrings.xml><?xml version="1.0" encoding="utf-8"?>
<sst xmlns="http://schemas.openxmlformats.org/spreadsheetml/2006/main" count="131" uniqueCount="72">
  <si>
    <t xml:space="preserve">TROŠKOVNIK                </t>
  </si>
  <si>
    <t>Red. br.</t>
  </si>
  <si>
    <t>Predmet nabave</t>
  </si>
  <si>
    <t>Opis predmeta nabave</t>
  </si>
  <si>
    <t>Jed. mjere</t>
  </si>
  <si>
    <t>Jedinična cijena (kn, bez PDV-a)</t>
  </si>
  <si>
    <t>Ukupna cijena (kn, bez PDV-a)</t>
  </si>
  <si>
    <t>1.</t>
  </si>
  <si>
    <t>litra</t>
  </si>
  <si>
    <t>Dezinficijens za ruke</t>
  </si>
  <si>
    <t>Tekuće sredstvo za dezinfekciju ruku sa glicerinom i minimalno 70% etanola</t>
  </si>
  <si>
    <t>Okvirna količina</t>
  </si>
  <si>
    <t>Robna marka i proizvođač</t>
  </si>
  <si>
    <t>Pakiranje sadrži</t>
  </si>
  <si>
    <t>Jedinična cijena pakiranja (kn, bez PDV-a)</t>
  </si>
  <si>
    <t>10 = 6 * 7</t>
  </si>
  <si>
    <t>SREDSTVA ZA DEZINFEKCIJU, Grupa 1. Sredstva za dezinfekciju ruku</t>
  </si>
  <si>
    <t>Troškovnik za Grupu 1.</t>
  </si>
  <si>
    <t>Evidencijski broj nabave: OP 2020/274</t>
  </si>
  <si>
    <t>ODJEL ZA HIDROTEHNIČKE OBJEKTE</t>
  </si>
  <si>
    <t>BIS HANDYSEPT PRO SAPONIA d.d. OSIJEK</t>
  </si>
  <si>
    <t>Datum izdavanja zahtjeva za izradu narudžbenice</t>
  </si>
  <si>
    <t>1 litra</t>
  </si>
  <si>
    <t>Broj narudžbenice</t>
  </si>
  <si>
    <t>Datum narudžbenice</t>
  </si>
  <si>
    <t>UKUPNO l=</t>
  </si>
  <si>
    <t>UKUPNO KN=</t>
  </si>
  <si>
    <t>29.10.2020.</t>
  </si>
  <si>
    <t>414-2020</t>
  </si>
  <si>
    <t>2.</t>
  </si>
  <si>
    <t>Objava tromjesečne evidencije (datum objave)</t>
  </si>
  <si>
    <t>REKAPITULACIJA</t>
  </si>
  <si>
    <t xml:space="preserve">Razdoblje </t>
  </si>
  <si>
    <t>Brojevi Narudžbenica</t>
  </si>
  <si>
    <t>Broj objave</t>
  </si>
  <si>
    <t>19.10.2020. - 18.01.2021</t>
  </si>
  <si>
    <t>412-2020, 413-2020., 414-2020, 421-2020, 422-2020, 430-2020, 447-2020, 527-2020.</t>
  </si>
  <si>
    <t>Naručena količina (l)</t>
  </si>
  <si>
    <t>Ukupna cijena (kn, s PDV-om)</t>
  </si>
  <si>
    <t>19.01.2021.</t>
  </si>
  <si>
    <t xml:space="preserve">2021/S 0F3-0002419
</t>
  </si>
  <si>
    <t>Datum slanja na objavu</t>
  </si>
  <si>
    <t>Medij</t>
  </si>
  <si>
    <t>Hanza Media d.o.o.</t>
  </si>
  <si>
    <t>kom</t>
  </si>
  <si>
    <t>GLAS SLAVONIJE d.d.</t>
  </si>
  <si>
    <t>OBJAVE U MEDIJIMA 2020.</t>
  </si>
  <si>
    <t>127-2020</t>
  </si>
  <si>
    <t>17.03.2020.</t>
  </si>
  <si>
    <t>Objava postera/karte ''Vode u Republici Hrvatskoj</t>
  </si>
  <si>
    <t>Objava postera/karte "Vode u Republici Hrvatskoj" u Jutarnjem listu 22.03.2020. , format  560x 410 otvoreni,  u planiranoj naknadi 35.000 kom</t>
  </si>
  <si>
    <t>128-2020</t>
  </si>
  <si>
    <t>Komercijalni oglas: Medijska objava-Svjetski dan voda</t>
  </si>
  <si>
    <t>Komercijalni oglas: Medijska objava- Svjetski dan voda u posebnom prilogu Voda u dnevnim novinama Glas Slavonije 21.03.2020.</t>
  </si>
  <si>
    <t>213-2020</t>
  </si>
  <si>
    <t>30.06.2020.</t>
  </si>
  <si>
    <t>Usluge promidžbe i informiranja-Ponuda za medijsku produkciju tematskog specijala ''Projekti vodnog gospodarstva</t>
  </si>
  <si>
    <t>Medijska produkcija tematskog specijala ''Projekti vodnog gospodarstva</t>
  </si>
  <si>
    <t>340-2020</t>
  </si>
  <si>
    <t>17.09.2020.</t>
  </si>
  <si>
    <t>Usluge promidžbe i informiranja--Ponuda za medijsku produkciju obilježavanja Dana Hrvatskih voda</t>
  </si>
  <si>
    <t>Go2Digital d.o.o.</t>
  </si>
  <si>
    <t>OIB</t>
  </si>
  <si>
    <t>Jedinična cijena                        (kn, bez PDV-a)</t>
  </si>
  <si>
    <t>120/2021</t>
  </si>
  <si>
    <t>16.03.2021.</t>
  </si>
  <si>
    <t>141/2021</t>
  </si>
  <si>
    <t>Usluge promidžbe i informiranja-Ponuda za medijsku produkciju tematskog specijala ''Vodno gospodarstvo"</t>
  </si>
  <si>
    <t>456/2021</t>
  </si>
  <si>
    <t>04.10.2021.</t>
  </si>
  <si>
    <t>17.3.2021.</t>
  </si>
  <si>
    <t xml:space="preserve">Promidžba Svjetskog dana voda 2021. putem digitalnog vanjskog oglašavanja na odabranim  pozicijama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</si>
</sst>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2" fillId="0" borderId="0" xfId="0" applyFont="1"/>
    <xf numFmtId="0" fontId="6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" xfId="0" applyBorder="1"/>
    <xf numFmtId="4" fontId="0" fillId="0" borderId="0" xfId="0" applyNumberFormat="1"/>
    <xf numFmtId="3" fontId="0" fillId="0" borderId="0" xfId="0" applyNumberFormat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4" fontId="9" fillId="0" borderId="0" xfId="0" applyNumberFormat="1" applyFont="1" applyAlignment="1">
      <alignment vertical="center"/>
    </xf>
    <xf numFmtId="0" fontId="9" fillId="0" borderId="1" xfId="0" applyFont="1" applyBorder="1" applyAlignment="1">
      <alignment horizont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4" fontId="0" fillId="0" borderId="0" xfId="0" applyNumberFormat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3" fontId="13" fillId="0" borderId="1" xfId="0" applyNumberFormat="1" applyFont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right" vertical="center" wrapText="1"/>
    </xf>
    <xf numFmtId="4" fontId="15" fillId="2" borderId="1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/>
    </xf>
    <xf numFmtId="1" fontId="17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zoomScale="120" zoomScaleNormal="120" workbookViewId="0">
      <selection activeCell="E11" sqref="E11"/>
    </sheetView>
  </sheetViews>
  <sheetFormatPr defaultRowHeight="15" x14ac:dyDescent="0.25"/>
  <cols>
    <col min="1" max="1" width="6.140625" customWidth="1"/>
    <col min="2" max="2" width="13.42578125" customWidth="1"/>
    <col min="3" max="3" width="22.42578125" customWidth="1"/>
    <col min="4" max="4" width="12" customWidth="1"/>
    <col min="5" max="5" width="14.5703125" customWidth="1"/>
    <col min="6" max="6" width="15.7109375" customWidth="1"/>
    <col min="7" max="7" width="13.7109375" customWidth="1"/>
    <col min="8" max="8" width="10.85546875" customWidth="1"/>
    <col min="9" max="9" width="17.85546875" customWidth="1"/>
    <col min="10" max="10" width="16.5703125" customWidth="1"/>
    <col min="11" max="12" width="17.28515625" customWidth="1"/>
    <col min="13" max="13" width="62" customWidth="1"/>
  </cols>
  <sheetData>
    <row r="1" spans="1:14" x14ac:dyDescent="0.25">
      <c r="A1" s="76" t="s">
        <v>17</v>
      </c>
      <c r="B1" s="76"/>
      <c r="C1" s="76"/>
      <c r="D1" s="76"/>
      <c r="E1" s="76"/>
      <c r="F1" s="76"/>
      <c r="G1" s="76"/>
      <c r="H1" s="76"/>
      <c r="I1" s="76"/>
      <c r="J1" s="76"/>
    </row>
    <row r="2" spans="1:14" ht="20.25" customHeight="1" x14ac:dyDescent="0.25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</row>
    <row r="3" spans="1:14" ht="20.25" customHeight="1" x14ac:dyDescent="0.25">
      <c r="A3" s="75" t="s">
        <v>16</v>
      </c>
      <c r="B3" s="75"/>
      <c r="C3" s="75"/>
      <c r="D3" s="75"/>
      <c r="E3" s="75"/>
      <c r="F3" s="75"/>
      <c r="G3" s="75"/>
      <c r="H3" s="75"/>
      <c r="I3" s="75"/>
      <c r="J3" s="75"/>
    </row>
    <row r="4" spans="1:14" ht="20.25" customHeight="1" x14ac:dyDescent="0.25">
      <c r="A4" s="77" t="s">
        <v>18</v>
      </c>
      <c r="B4" s="77"/>
      <c r="C4" s="77"/>
      <c r="D4" s="77"/>
      <c r="E4" s="77"/>
      <c r="F4" s="77"/>
      <c r="G4" s="77"/>
      <c r="H4" s="77"/>
      <c r="I4" s="77"/>
      <c r="J4" s="77"/>
    </row>
    <row r="5" spans="1:14" x14ac:dyDescent="0.25">
      <c r="A5" s="1"/>
    </row>
    <row r="6" spans="1:14" ht="75.75" customHeight="1" x14ac:dyDescent="0.25">
      <c r="A6" s="4" t="s">
        <v>1</v>
      </c>
      <c r="B6" s="4" t="s">
        <v>2</v>
      </c>
      <c r="C6" s="4" t="s">
        <v>3</v>
      </c>
      <c r="D6" s="4" t="s">
        <v>12</v>
      </c>
      <c r="E6" s="4" t="s">
        <v>4</v>
      </c>
      <c r="F6" s="4" t="s">
        <v>11</v>
      </c>
      <c r="G6" s="4" t="s">
        <v>5</v>
      </c>
      <c r="H6" s="4" t="s">
        <v>13</v>
      </c>
      <c r="I6" s="4" t="s">
        <v>14</v>
      </c>
      <c r="J6" s="4" t="s">
        <v>6</v>
      </c>
      <c r="K6" s="4" t="s">
        <v>38</v>
      </c>
      <c r="M6" s="3"/>
    </row>
    <row r="7" spans="1:14" s="11" customFormat="1" ht="11.25" x14ac:dyDescent="0.2">
      <c r="A7" s="9">
        <v>1</v>
      </c>
      <c r="B7" s="9">
        <v>2</v>
      </c>
      <c r="C7" s="10">
        <v>3</v>
      </c>
      <c r="D7" s="10">
        <v>4</v>
      </c>
      <c r="E7" s="9">
        <v>5</v>
      </c>
      <c r="F7" s="10">
        <v>6</v>
      </c>
      <c r="G7" s="10">
        <v>7</v>
      </c>
      <c r="H7" s="10">
        <v>8</v>
      </c>
      <c r="I7" s="10">
        <v>9</v>
      </c>
      <c r="J7" s="10" t="s">
        <v>15</v>
      </c>
    </row>
    <row r="8" spans="1:14" ht="104.25" customHeight="1" x14ac:dyDescent="0.25">
      <c r="A8" s="5" t="s">
        <v>7</v>
      </c>
      <c r="B8" s="6" t="s">
        <v>9</v>
      </c>
      <c r="C8" s="7" t="s">
        <v>10</v>
      </c>
      <c r="D8" s="7"/>
      <c r="E8" s="5" t="s">
        <v>8</v>
      </c>
      <c r="F8" s="7">
        <v>5000</v>
      </c>
      <c r="G8" s="13">
        <v>11</v>
      </c>
      <c r="H8" s="12" t="s">
        <v>22</v>
      </c>
      <c r="I8" s="13">
        <v>11</v>
      </c>
      <c r="J8" s="13">
        <f>I8*F8</f>
        <v>55000</v>
      </c>
      <c r="K8" s="34">
        <f>J8*1.13</f>
        <v>62149.999999999993</v>
      </c>
      <c r="N8" s="2"/>
    </row>
    <row r="9" spans="1:14" ht="15.75" x14ac:dyDescent="0.25">
      <c r="K9" s="36"/>
      <c r="N9" s="2"/>
    </row>
    <row r="10" spans="1:14" s="24" customFormat="1" ht="45.75" customHeight="1" x14ac:dyDescent="0.25">
      <c r="A10" s="28"/>
      <c r="B10" s="29" t="s">
        <v>32</v>
      </c>
      <c r="C10" s="27" t="s">
        <v>33</v>
      </c>
      <c r="D10" s="30" t="s">
        <v>41</v>
      </c>
      <c r="E10" s="27" t="s">
        <v>34</v>
      </c>
      <c r="F10" s="30" t="s">
        <v>37</v>
      </c>
      <c r="G10" s="27" t="s">
        <v>5</v>
      </c>
      <c r="H10" s="27" t="s">
        <v>13</v>
      </c>
      <c r="I10" s="27" t="s">
        <v>14</v>
      </c>
      <c r="J10" s="26" t="s">
        <v>6</v>
      </c>
      <c r="K10" s="4" t="s">
        <v>38</v>
      </c>
    </row>
    <row r="11" spans="1:14" s="25" customFormat="1" ht="57" x14ac:dyDescent="0.2">
      <c r="A11" s="31"/>
      <c r="B11" s="32" t="s">
        <v>35</v>
      </c>
      <c r="C11" s="35" t="s">
        <v>36</v>
      </c>
      <c r="D11" s="31" t="s">
        <v>39</v>
      </c>
      <c r="E11" s="37" t="s">
        <v>40</v>
      </c>
      <c r="F11" s="33">
        <v>967</v>
      </c>
      <c r="G11" s="34">
        <v>11</v>
      </c>
      <c r="H11" s="33" t="s">
        <v>22</v>
      </c>
      <c r="I11" s="34">
        <v>11</v>
      </c>
      <c r="J11" s="34">
        <f>F11*I11</f>
        <v>10637</v>
      </c>
      <c r="K11" s="34">
        <f>J11*1.13</f>
        <v>12019.81</v>
      </c>
    </row>
    <row r="13" spans="1:14" x14ac:dyDescent="0.25">
      <c r="E13" t="s">
        <v>31</v>
      </c>
    </row>
    <row r="16" spans="1:14" x14ac:dyDescent="0.25">
      <c r="G16" t="s">
        <v>25</v>
      </c>
      <c r="H16">
        <v>967</v>
      </c>
    </row>
    <row r="17" spans="7:8" x14ac:dyDescent="0.25">
      <c r="G17" t="s">
        <v>26</v>
      </c>
      <c r="H17" s="20">
        <v>10637</v>
      </c>
    </row>
  </sheetData>
  <mergeCells count="4">
    <mergeCell ref="A2:J2"/>
    <mergeCell ref="A1:J1"/>
    <mergeCell ref="A3:J3"/>
    <mergeCell ref="A4:J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9"/>
  <sheetViews>
    <sheetView workbookViewId="0">
      <selection activeCell="L18" sqref="L18"/>
    </sheetView>
  </sheetViews>
  <sheetFormatPr defaultRowHeight="15" x14ac:dyDescent="0.25"/>
  <cols>
    <col min="2" max="2" width="12.7109375" customWidth="1"/>
    <col min="3" max="3" width="14.7109375" customWidth="1"/>
    <col min="4" max="4" width="15.140625" customWidth="1"/>
    <col min="8" max="8" width="10.5703125" customWidth="1"/>
    <col min="9" max="9" width="10.85546875" customWidth="1"/>
    <col min="10" max="10" width="13.28515625" customWidth="1"/>
    <col min="11" max="11" width="15.85546875" customWidth="1"/>
    <col min="12" max="12" width="15.140625" customWidth="1"/>
    <col min="13" max="13" width="15.28515625" customWidth="1"/>
    <col min="14" max="14" width="17.140625" customWidth="1"/>
  </cols>
  <sheetData>
    <row r="2" spans="1:14" x14ac:dyDescent="0.25">
      <c r="C2" s="14" t="s">
        <v>18</v>
      </c>
      <c r="D2" s="14"/>
      <c r="E2" s="14"/>
      <c r="F2" s="14"/>
    </row>
    <row r="3" spans="1:14" x14ac:dyDescent="0.25">
      <c r="C3" s="14" t="s">
        <v>19</v>
      </c>
      <c r="D3" s="14"/>
      <c r="E3" s="14"/>
    </row>
    <row r="5" spans="1:14" ht="75" x14ac:dyDescent="0.25">
      <c r="A5" s="4" t="s">
        <v>1</v>
      </c>
      <c r="B5" s="4" t="s">
        <v>2</v>
      </c>
      <c r="C5" s="4" t="s">
        <v>3</v>
      </c>
      <c r="D5" s="4" t="s">
        <v>12</v>
      </c>
      <c r="E5" s="4" t="s">
        <v>4</v>
      </c>
      <c r="F5" s="4" t="s">
        <v>11</v>
      </c>
      <c r="G5" s="4" t="s">
        <v>5</v>
      </c>
      <c r="H5" s="4" t="s">
        <v>13</v>
      </c>
      <c r="I5" s="4" t="s">
        <v>14</v>
      </c>
      <c r="J5" s="4" t="s">
        <v>6</v>
      </c>
      <c r="K5" s="4" t="s">
        <v>21</v>
      </c>
      <c r="L5" s="18" t="s">
        <v>23</v>
      </c>
      <c r="M5" s="18" t="s">
        <v>24</v>
      </c>
      <c r="N5" s="18" t="s">
        <v>30</v>
      </c>
    </row>
    <row r="6" spans="1:14" x14ac:dyDescent="0.25">
      <c r="A6" s="9">
        <v>1</v>
      </c>
      <c r="B6" s="9">
        <v>2</v>
      </c>
      <c r="C6" s="10">
        <v>3</v>
      </c>
      <c r="D6" s="10">
        <v>4</v>
      </c>
      <c r="E6" s="9">
        <v>5</v>
      </c>
      <c r="F6" s="10">
        <v>6</v>
      </c>
      <c r="G6" s="10">
        <v>7</v>
      </c>
      <c r="H6" s="10">
        <v>8</v>
      </c>
      <c r="I6" s="10">
        <v>9</v>
      </c>
      <c r="J6" s="10" t="s">
        <v>15</v>
      </c>
      <c r="K6" s="15">
        <v>11</v>
      </c>
      <c r="L6" s="19"/>
      <c r="M6" s="19"/>
    </row>
    <row r="7" spans="1:14" ht="99.75" x14ac:dyDescent="0.25">
      <c r="A7" s="5" t="s">
        <v>7</v>
      </c>
      <c r="B7" s="6" t="s">
        <v>9</v>
      </c>
      <c r="C7" s="7" t="s">
        <v>10</v>
      </c>
      <c r="D7" s="7" t="s">
        <v>20</v>
      </c>
      <c r="E7" s="5" t="s">
        <v>8</v>
      </c>
      <c r="F7" s="16">
        <v>417</v>
      </c>
      <c r="G7" s="17">
        <v>11</v>
      </c>
      <c r="H7" s="12" t="s">
        <v>22</v>
      </c>
      <c r="I7" s="8"/>
      <c r="J7" s="13">
        <f>F7*G7</f>
        <v>4587</v>
      </c>
      <c r="K7" s="22">
        <v>44111</v>
      </c>
      <c r="L7" s="23" t="s">
        <v>28</v>
      </c>
      <c r="M7" s="23" t="s">
        <v>27</v>
      </c>
    </row>
    <row r="8" spans="1:14" x14ac:dyDescent="0.25">
      <c r="F8" s="21"/>
      <c r="J8" s="20"/>
    </row>
    <row r="17" spans="6:10" ht="12" customHeight="1" x14ac:dyDescent="0.25"/>
    <row r="19" spans="6:10" x14ac:dyDescent="0.25">
      <c r="F19" s="21"/>
      <c r="J19" s="2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I7" sqref="I7"/>
    </sheetView>
  </sheetViews>
  <sheetFormatPr defaultRowHeight="15" x14ac:dyDescent="0.25"/>
  <cols>
    <col min="1" max="1" width="9.140625" style="38"/>
    <col min="2" max="2" width="19.7109375" style="38" customWidth="1"/>
    <col min="3" max="3" width="15.85546875" style="38" customWidth="1"/>
    <col min="4" max="4" width="15.85546875" style="66" customWidth="1"/>
    <col min="5" max="6" width="9.140625" style="38"/>
    <col min="7" max="7" width="14.5703125" style="40" customWidth="1"/>
    <col min="8" max="8" width="15" style="41" customWidth="1"/>
    <col min="9" max="9" width="15" style="40" customWidth="1"/>
    <col min="10" max="10" width="9.5703125" style="38" customWidth="1"/>
    <col min="11" max="11" width="14.28515625" style="38" customWidth="1"/>
  </cols>
  <sheetData>
    <row r="1" spans="1:11" x14ac:dyDescent="0.25">
      <c r="C1" s="39"/>
      <c r="D1" s="68"/>
      <c r="E1" s="39"/>
    </row>
    <row r="3" spans="1:11" ht="60" x14ac:dyDescent="0.25">
      <c r="A3" s="53" t="s">
        <v>1</v>
      </c>
      <c r="B3" s="53" t="s">
        <v>2</v>
      </c>
      <c r="C3" s="53" t="s">
        <v>42</v>
      </c>
      <c r="D3" s="53" t="s">
        <v>62</v>
      </c>
      <c r="E3" s="53" t="s">
        <v>4</v>
      </c>
      <c r="F3" s="53" t="s">
        <v>11</v>
      </c>
      <c r="G3" s="53" t="s">
        <v>63</v>
      </c>
      <c r="H3" s="67" t="s">
        <v>6</v>
      </c>
      <c r="I3" s="53" t="s">
        <v>38</v>
      </c>
      <c r="J3" s="53" t="s">
        <v>23</v>
      </c>
      <c r="K3" s="53" t="s">
        <v>24</v>
      </c>
    </row>
    <row r="4" spans="1:11" s="66" customFormat="1" x14ac:dyDescent="0.25">
      <c r="A4" s="61">
        <v>1</v>
      </c>
      <c r="B4" s="61">
        <v>2</v>
      </c>
      <c r="C4" s="62">
        <v>4</v>
      </c>
      <c r="D4" s="62">
        <v>5</v>
      </c>
      <c r="E4" s="61">
        <v>6</v>
      </c>
      <c r="F4" s="62">
        <v>7</v>
      </c>
      <c r="G4" s="62">
        <v>8</v>
      </c>
      <c r="H4" s="65">
        <v>9</v>
      </c>
      <c r="I4" s="62">
        <v>10</v>
      </c>
      <c r="J4" s="64">
        <v>11</v>
      </c>
      <c r="K4" s="64">
        <v>12</v>
      </c>
    </row>
    <row r="5" spans="1:11" ht="90" x14ac:dyDescent="0.25">
      <c r="A5" s="49" t="s">
        <v>7</v>
      </c>
      <c r="B5" s="78" t="s">
        <v>71</v>
      </c>
      <c r="C5" s="78" t="s">
        <v>61</v>
      </c>
      <c r="D5" s="69">
        <v>81297941099</v>
      </c>
      <c r="E5" s="63" t="s">
        <v>44</v>
      </c>
      <c r="F5" s="50"/>
      <c r="G5" s="51"/>
      <c r="H5" s="52">
        <v>19903.740000000002</v>
      </c>
      <c r="I5" s="52">
        <f>H5*1.25</f>
        <v>24879.675000000003</v>
      </c>
      <c r="J5" s="43" t="s">
        <v>64</v>
      </c>
      <c r="K5" s="43" t="s">
        <v>65</v>
      </c>
    </row>
    <row r="6" spans="1:11" ht="45" x14ac:dyDescent="0.25">
      <c r="A6" s="43" t="s">
        <v>29</v>
      </c>
      <c r="B6" s="42" t="s">
        <v>52</v>
      </c>
      <c r="C6" s="42" t="s">
        <v>45</v>
      </c>
      <c r="D6" s="69">
        <v>87192735882</v>
      </c>
      <c r="E6" s="49" t="s">
        <v>44</v>
      </c>
      <c r="F6" s="46">
        <v>1</v>
      </c>
      <c r="G6" s="51">
        <v>15992</v>
      </c>
      <c r="H6" s="47">
        <f>F6*G6</f>
        <v>15992</v>
      </c>
      <c r="I6" s="52">
        <f>H6*1.25</f>
        <v>19990</v>
      </c>
      <c r="J6" s="43" t="s">
        <v>66</v>
      </c>
      <c r="K6" s="70" t="s">
        <v>70</v>
      </c>
    </row>
    <row r="7" spans="1:11" ht="105" x14ac:dyDescent="0.25">
      <c r="A7" s="43">
        <v>3</v>
      </c>
      <c r="B7" s="42" t="s">
        <v>67</v>
      </c>
      <c r="C7" s="42" t="s">
        <v>43</v>
      </c>
      <c r="D7" s="69">
        <v>79517545745</v>
      </c>
      <c r="E7" s="49" t="s">
        <v>44</v>
      </c>
      <c r="F7" s="46">
        <v>1</v>
      </c>
      <c r="G7" s="51">
        <v>16000</v>
      </c>
      <c r="H7" s="47">
        <f>F7*G7</f>
        <v>16000</v>
      </c>
      <c r="I7" s="52">
        <f>H7*1.25</f>
        <v>20000</v>
      </c>
      <c r="J7" s="43" t="s">
        <v>68</v>
      </c>
      <c r="K7" s="43" t="s">
        <v>69</v>
      </c>
    </row>
    <row r="8" spans="1:11" x14ac:dyDescent="0.25">
      <c r="A8" s="56"/>
      <c r="B8" s="56"/>
      <c r="C8" s="56"/>
      <c r="D8" s="48"/>
      <c r="E8" s="56"/>
      <c r="F8" s="56"/>
      <c r="G8" s="57"/>
      <c r="H8" s="58"/>
      <c r="I8" s="57"/>
      <c r="J8" s="56"/>
      <c r="K8" s="56"/>
    </row>
    <row r="9" spans="1:11" x14ac:dyDescent="0.25">
      <c r="A9" s="56"/>
      <c r="B9" s="56"/>
      <c r="C9" s="56"/>
      <c r="D9" s="48"/>
      <c r="E9" s="56"/>
      <c r="F9" s="56"/>
      <c r="G9" s="57"/>
      <c r="H9" s="58"/>
      <c r="I9" s="57"/>
      <c r="J9" s="56"/>
      <c r="K9" s="56"/>
    </row>
    <row r="10" spans="1:11" x14ac:dyDescent="0.25">
      <c r="A10" s="56"/>
      <c r="B10" s="56"/>
      <c r="C10" s="56"/>
      <c r="D10" s="48"/>
      <c r="E10" s="56"/>
      <c r="F10" s="59"/>
      <c r="G10" s="57"/>
      <c r="H10" s="58">
        <f>SUM(H5:H9)</f>
        <v>51895.740000000005</v>
      </c>
      <c r="I10" s="58">
        <f>SUM(I5:I9)</f>
        <v>64869.675000000003</v>
      </c>
      <c r="J10" s="60"/>
      <c r="K10" s="5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J11" sqref="J11"/>
    </sheetView>
  </sheetViews>
  <sheetFormatPr defaultRowHeight="15" x14ac:dyDescent="0.25"/>
  <cols>
    <col min="1" max="1" width="9.140625" style="38"/>
    <col min="2" max="2" width="19.7109375" style="38" customWidth="1"/>
    <col min="3" max="3" width="22.7109375" style="38" customWidth="1"/>
    <col min="4" max="4" width="15.85546875" style="38" customWidth="1"/>
    <col min="5" max="5" width="12.85546875" style="38" customWidth="1"/>
    <col min="6" max="7" width="9.140625" style="38"/>
    <col min="8" max="8" width="14.28515625" style="40" customWidth="1"/>
    <col min="9" max="9" width="14.140625" style="41" customWidth="1"/>
    <col min="10" max="10" width="15" style="40" customWidth="1"/>
    <col min="11" max="11" width="9.140625" style="38"/>
    <col min="12" max="12" width="12.5703125" style="38" customWidth="1"/>
  </cols>
  <sheetData>
    <row r="1" spans="1:12" x14ac:dyDescent="0.25">
      <c r="C1" s="39" t="s">
        <v>46</v>
      </c>
      <c r="D1" s="39"/>
      <c r="E1" s="39"/>
      <c r="F1" s="39"/>
    </row>
    <row r="3" spans="1:12" s="44" customFormat="1" ht="45" x14ac:dyDescent="0.25">
      <c r="A3" s="53" t="s">
        <v>1</v>
      </c>
      <c r="B3" s="53" t="s">
        <v>2</v>
      </c>
      <c r="C3" s="53" t="s">
        <v>3</v>
      </c>
      <c r="D3" s="53" t="s">
        <v>42</v>
      </c>
      <c r="E3" s="53" t="s">
        <v>62</v>
      </c>
      <c r="F3" s="53" t="s">
        <v>4</v>
      </c>
      <c r="G3" s="53" t="s">
        <v>11</v>
      </c>
      <c r="H3" s="54" t="s">
        <v>5</v>
      </c>
      <c r="I3" s="55" t="s">
        <v>6</v>
      </c>
      <c r="J3" s="54" t="s">
        <v>38</v>
      </c>
      <c r="K3" s="53" t="s">
        <v>23</v>
      </c>
      <c r="L3" s="53" t="s">
        <v>24</v>
      </c>
    </row>
    <row r="4" spans="1:12" s="74" customFormat="1" ht="11.25" x14ac:dyDescent="0.2">
      <c r="A4" s="71">
        <v>1</v>
      </c>
      <c r="B4" s="71">
        <v>2</v>
      </c>
      <c r="C4" s="72">
        <v>3</v>
      </c>
      <c r="D4" s="72">
        <v>4</v>
      </c>
      <c r="E4" s="72">
        <v>5</v>
      </c>
      <c r="F4" s="71">
        <v>6</v>
      </c>
      <c r="G4" s="72">
        <v>7</v>
      </c>
      <c r="H4" s="72">
        <v>8</v>
      </c>
      <c r="I4" s="72">
        <v>9</v>
      </c>
      <c r="J4" s="72">
        <v>10</v>
      </c>
      <c r="K4" s="73">
        <v>11</v>
      </c>
      <c r="L4" s="73">
        <v>12</v>
      </c>
    </row>
    <row r="5" spans="1:12" s="44" customFormat="1" ht="105" x14ac:dyDescent="0.25">
      <c r="A5" s="49" t="s">
        <v>7</v>
      </c>
      <c r="B5" s="42" t="s">
        <v>49</v>
      </c>
      <c r="C5" s="42" t="s">
        <v>50</v>
      </c>
      <c r="D5" s="42" t="s">
        <v>43</v>
      </c>
      <c r="E5" s="69">
        <v>79517545745</v>
      </c>
      <c r="F5" s="63" t="s">
        <v>44</v>
      </c>
      <c r="G5" s="50">
        <v>1</v>
      </c>
      <c r="H5" s="51">
        <v>18000</v>
      </c>
      <c r="I5" s="52">
        <f>G5*H5</f>
        <v>18000</v>
      </c>
      <c r="J5" s="52">
        <f>I5*1.25</f>
        <v>22500</v>
      </c>
      <c r="K5" s="43" t="s">
        <v>47</v>
      </c>
      <c r="L5" s="43" t="s">
        <v>48</v>
      </c>
    </row>
    <row r="6" spans="1:12" s="44" customFormat="1" ht="105" x14ac:dyDescent="0.25">
      <c r="A6" s="43" t="s">
        <v>29</v>
      </c>
      <c r="B6" s="42" t="s">
        <v>52</v>
      </c>
      <c r="C6" s="45" t="s">
        <v>53</v>
      </c>
      <c r="D6" s="42" t="s">
        <v>45</v>
      </c>
      <c r="E6" s="69">
        <v>87192735882</v>
      </c>
      <c r="F6" s="49" t="s">
        <v>44</v>
      </c>
      <c r="G6" s="46">
        <v>1</v>
      </c>
      <c r="H6" s="51">
        <v>15992</v>
      </c>
      <c r="I6" s="47">
        <f>G6*H6</f>
        <v>15992</v>
      </c>
      <c r="J6" s="52">
        <f>I6*1.25</f>
        <v>19990</v>
      </c>
      <c r="K6" s="43" t="s">
        <v>51</v>
      </c>
      <c r="L6" s="43" t="s">
        <v>48</v>
      </c>
    </row>
    <row r="7" spans="1:12" s="44" customFormat="1" ht="105" x14ac:dyDescent="0.25">
      <c r="A7" s="43">
        <v>3</v>
      </c>
      <c r="B7" s="42" t="s">
        <v>56</v>
      </c>
      <c r="C7" s="45" t="s">
        <v>57</v>
      </c>
      <c r="D7" s="42" t="s">
        <v>43</v>
      </c>
      <c r="E7" s="69">
        <v>79517545745</v>
      </c>
      <c r="F7" s="49" t="s">
        <v>44</v>
      </c>
      <c r="G7" s="46">
        <v>1</v>
      </c>
      <c r="H7" s="51">
        <v>19900</v>
      </c>
      <c r="I7" s="47">
        <f>G7*H7</f>
        <v>19900</v>
      </c>
      <c r="J7" s="52">
        <f>I7*1.25</f>
        <v>24875</v>
      </c>
      <c r="K7" s="43" t="s">
        <v>54</v>
      </c>
      <c r="L7" s="43" t="s">
        <v>55</v>
      </c>
    </row>
    <row r="8" spans="1:12" s="44" customFormat="1" ht="90" x14ac:dyDescent="0.25">
      <c r="A8" s="43">
        <v>4</v>
      </c>
      <c r="B8" s="42" t="s">
        <v>60</v>
      </c>
      <c r="C8" s="45" t="s">
        <v>57</v>
      </c>
      <c r="D8" s="42" t="s">
        <v>43</v>
      </c>
      <c r="E8" s="69">
        <v>79517545745</v>
      </c>
      <c r="F8" s="49" t="s">
        <v>44</v>
      </c>
      <c r="G8" s="46">
        <v>1</v>
      </c>
      <c r="H8" s="51">
        <v>19900</v>
      </c>
      <c r="I8" s="47">
        <f>G8*H8</f>
        <v>19900</v>
      </c>
      <c r="J8" s="52">
        <f>I8*1.25</f>
        <v>24875</v>
      </c>
      <c r="K8" s="43" t="s">
        <v>58</v>
      </c>
      <c r="L8" s="43" t="s">
        <v>59</v>
      </c>
    </row>
    <row r="9" spans="1:12" s="44" customFormat="1" x14ac:dyDescent="0.25">
      <c r="A9" s="56"/>
      <c r="B9" s="56"/>
      <c r="C9" s="56"/>
      <c r="D9" s="56"/>
      <c r="E9" s="56"/>
      <c r="F9" s="56"/>
      <c r="G9" s="56"/>
      <c r="H9" s="57"/>
      <c r="I9" s="58"/>
      <c r="J9" s="57"/>
      <c r="K9" s="56"/>
      <c r="L9" s="56"/>
    </row>
    <row r="10" spans="1:12" s="44" customFormat="1" x14ac:dyDescent="0.25">
      <c r="A10" s="56"/>
      <c r="B10" s="56"/>
      <c r="C10" s="56"/>
      <c r="D10" s="56"/>
      <c r="E10" s="56"/>
      <c r="F10" s="56"/>
      <c r="G10" s="56"/>
      <c r="H10" s="57"/>
      <c r="I10" s="58"/>
      <c r="J10" s="57"/>
      <c r="K10" s="56"/>
      <c r="L10" s="56"/>
    </row>
    <row r="11" spans="1:12" s="44" customFormat="1" x14ac:dyDescent="0.25">
      <c r="A11" s="56"/>
      <c r="B11" s="56"/>
      <c r="C11" s="56"/>
      <c r="D11" s="56"/>
      <c r="E11" s="56"/>
      <c r="F11" s="56"/>
      <c r="G11" s="59"/>
      <c r="H11" s="57"/>
      <c r="I11" s="58">
        <f>SUM(I5:I10)</f>
        <v>73792</v>
      </c>
      <c r="J11" s="58">
        <f>SUM(J5:J10)</f>
        <v>92240</v>
      </c>
      <c r="K11" s="60"/>
      <c r="L11" s="56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817C787D399A44ABC82DA40BA1DCC5" ma:contentTypeVersion="0" ma:contentTypeDescription="Create a new document." ma:contentTypeScope="" ma:versionID="f1758fbf532e7f234fdac61321d3fa9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A44F24-6333-49D3-9BCE-D34E5D8F25D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8BDE8E2-5F13-48E8-93AF-A8EF6F93A6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419127-6DAC-4D1E-AC9F-D2ED627999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List1</vt:lpstr>
      <vt:lpstr>ODJEL ZA HIDROTEHNIČKE OBJEKTE</vt:lpstr>
      <vt:lpstr>2021.</vt:lpstr>
      <vt:lpstr>2020.</vt:lpstr>
      <vt:lpstr>List1!_Hlk44490485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Rudman</dc:creator>
  <cp:lastModifiedBy>Lidija Baras</cp:lastModifiedBy>
  <cp:lastPrinted>2021-12-09T13:48:43Z</cp:lastPrinted>
  <dcterms:created xsi:type="dcterms:W3CDTF">2020-07-01T10:33:31Z</dcterms:created>
  <dcterms:modified xsi:type="dcterms:W3CDTF">2021-12-09T14:14:50Z</dcterms:modified>
</cp:coreProperties>
</file>