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filterPrivacy="1"/>
  <xr:revisionPtr revIDLastSave="0" documentId="13_ncr:1_{163B7405-63DF-42EC-B175-1D8F41F501D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Popis medija" sheetId="1" r:id="rId1"/>
    <sheet name="iznosi po računima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2" l="1"/>
  <c r="F18" i="2" s="1"/>
</calcChain>
</file>

<file path=xl/sharedStrings.xml><?xml version="1.0" encoding="utf-8"?>
<sst xmlns="http://schemas.openxmlformats.org/spreadsheetml/2006/main" count="236" uniqueCount="164">
  <si>
    <t>Popis medija</t>
  </si>
  <si>
    <t>OIB</t>
  </si>
  <si>
    <t>Informacija o predmetu</t>
  </si>
  <si>
    <t>2020.</t>
  </si>
  <si>
    <t>2021.</t>
  </si>
  <si>
    <t>C-Aviation</t>
  </si>
  <si>
    <t>Go2Digital</t>
  </si>
  <si>
    <t>Vrijednost ugovora</t>
  </si>
  <si>
    <t>Razdoblje za koje je sklopljen</t>
  </si>
  <si>
    <t>Ugovor o posl. suradnji- oglašavanje na bigboardima (3 lokacije: Zagreb, Kaštel Sućurac i Dubrovnik)</t>
  </si>
  <si>
    <t>26.10. - 31.12.2020</t>
  </si>
  <si>
    <t>197.032,05 kn + PDV</t>
  </si>
  <si>
    <t>1.1. - 31.12.2020.</t>
  </si>
  <si>
    <t>Ug.o posl. suradnji- Večernji list u našim zrakoplovima</t>
  </si>
  <si>
    <t>162.450,00 kn (PDV uključen)</t>
  </si>
  <si>
    <t>27.500,00 kn + PDV mjesečno</t>
  </si>
  <si>
    <t>Ugovor o oglašavanju - emitiranje spota na radiu Yammat</t>
  </si>
  <si>
    <t>15.000,00 kn + PDV</t>
  </si>
  <si>
    <t>Ugovor o oglašavanju - emitiranje spota na Zagrebačkom radiu Plavom</t>
  </si>
  <si>
    <t>1.2. - 31.12.2020.</t>
  </si>
  <si>
    <t>10.2. - 31.12.2020.</t>
  </si>
  <si>
    <t>4.1. - 31.12.2021.</t>
  </si>
  <si>
    <t>Dodatak ugovoru o posl. suradnji- produljenje suradnje zbog nemogućnosti ispunjavanja obveza iz prethodnog ugovora  radi COVID-a</t>
  </si>
  <si>
    <t>18.3. - 31.12.2020.</t>
  </si>
  <si>
    <t>-</t>
  </si>
  <si>
    <t>5.000,00 kn mjesečno</t>
  </si>
  <si>
    <t>19.4. - 31.7.2021. (produljen do 30.9 2021.)</t>
  </si>
  <si>
    <t>1.10.2021. - 28.2.2022.</t>
  </si>
  <si>
    <t>25.000,00 kn  (5.000,00 kn mjesečno)</t>
  </si>
  <si>
    <t>192.530,25 kn + PDV</t>
  </si>
  <si>
    <t>10.6. - 31.12.2021.</t>
  </si>
  <si>
    <t>Usluga oglašavanja na digitalnim citylightima</t>
  </si>
  <si>
    <t>Popis medija s OIB-om s kojima je tijekom 2020. i 2021. sklopljen ugovor o uslugama</t>
  </si>
  <si>
    <t>Anić holding plus</t>
  </si>
  <si>
    <t>256/1/1</t>
  </si>
  <si>
    <t>oglašavanje prema ugovoru, Zagreb, Split, Dubrovnik</t>
  </si>
  <si>
    <t>696/1/1</t>
  </si>
  <si>
    <t>vanjsko oglašavanje u Zagrebu, AV. V. Holjevca 1.8.-30.9.2020, prema ugovoru</t>
  </si>
  <si>
    <t>697/1/1</t>
  </si>
  <si>
    <t>vanjsko oglašavanje u Kaštel Sućurcu 1.8.-30.9.2020, prema ugovoru</t>
  </si>
  <si>
    <t>698/1/1</t>
  </si>
  <si>
    <t>vanjsko oglašavanje u Dubrovniku 1.8.-30.9.2020, prema ugovoru</t>
  </si>
  <si>
    <t>880/1/1</t>
  </si>
  <si>
    <t>greška u fakturi iz kolovoza 2020, treba nadoplatiti</t>
  </si>
  <si>
    <t>28.5.2021.</t>
  </si>
  <si>
    <t>442/1/1</t>
  </si>
  <si>
    <t>vanjsko oglašavanje u Zagrebu Av. Većeslava Holjevca 28.5.-27.7.2021., prema ugovoru</t>
  </si>
  <si>
    <t>7.6.2021.</t>
  </si>
  <si>
    <t>532/1/1</t>
  </si>
  <si>
    <t>vanjsko oglašavanje u Kaštel Sućurcu  4.6.-3.8.2021., prema ugovoru</t>
  </si>
  <si>
    <t>8.6.2021.</t>
  </si>
  <si>
    <t>535/1/1</t>
  </si>
  <si>
    <t>vanjsko oglašavanje u Dubrovniku 8.6.-7.8.2021., prema ugovoru</t>
  </si>
  <si>
    <t>C-AVIATION</t>
  </si>
  <si>
    <t>1.12.2020.</t>
  </si>
  <si>
    <t>3-1-1</t>
  </si>
  <si>
    <t>Usluge oglašavanja na portalu Croatian Aviation, studeni 2020.</t>
  </si>
  <si>
    <t>31.12.2020.</t>
  </si>
  <si>
    <t>5-1-1</t>
  </si>
  <si>
    <t>Usluge oglašavanja na portalu Croatian Aviation, prosinac 2020.</t>
  </si>
  <si>
    <t>1.5.2021.</t>
  </si>
  <si>
    <t>Usluge oglašavanja na portalu Croatian Aviation, svibanj 2021.</t>
  </si>
  <si>
    <t>1.6.2021.</t>
  </si>
  <si>
    <t>4-1-1</t>
  </si>
  <si>
    <t>Usluge oglašavanja na portalu Croatian Aviation, lipanj 2021.</t>
  </si>
  <si>
    <t>1.7.2021.</t>
  </si>
  <si>
    <t>Usluge oglašavanja na portalu Croatian Aviation, srpanj 2021.</t>
  </si>
  <si>
    <t>2.8.2021.</t>
  </si>
  <si>
    <t>7-1-1</t>
  </si>
  <si>
    <t>Usluge oglašavanja na portalu Croatian Aviation, kolovoz 2021.</t>
  </si>
  <si>
    <t>1.9.2021.</t>
  </si>
  <si>
    <t>30.9.2021.</t>
  </si>
  <si>
    <t>8-1-1</t>
  </si>
  <si>
    <t>Usluge oglašavanja na portalu Croatian Aviation, rujan 2021.</t>
  </si>
  <si>
    <t>11-1-1</t>
  </si>
  <si>
    <t>Usluge oglašavanja na portalu Croatian Aviation, studeni 2021. (3000 kn plaćanje, 2000 kn kompenzacija)</t>
  </si>
  <si>
    <t>1.10.2021.</t>
  </si>
  <si>
    <t>9-1-1</t>
  </si>
  <si>
    <t>Usluge oglašavanja na portalu Croatian Aviation, listopad 2021. (3000 kn plaćanje, 2000 kn kompenzacija)</t>
  </si>
  <si>
    <t>1.12.2021.</t>
  </si>
  <si>
    <t>12-1-1</t>
  </si>
  <si>
    <t>Usluge oglašavanja na portalu Croatian Aviation, prosinac 2021. (3000 kn plaćanje, 2000 kn kompenzacija)</t>
  </si>
  <si>
    <t>19645-0102-1</t>
  </si>
  <si>
    <t>Jutarnji poleđina - avio izdanje 1.1.-31.1.2020.(15.000,00+PDV kompenz., 12.500,00 +pdv plaćanje)</t>
  </si>
  <si>
    <t>29.2.2020.</t>
  </si>
  <si>
    <t>2799-0102-1</t>
  </si>
  <si>
    <t>Jutarnji poleđina - avio izdanje 1.2.-29.2.2020.(15.000,00+PDV kompenz., 12.500,00 +pdv plaćanje)</t>
  </si>
  <si>
    <t>4081-0102-1</t>
  </si>
  <si>
    <t>Jutarnji poleđina - avio izdanje 1.3.-21.03.2020.(9.920,00+PDV kompenz., 8.265,00 +pdv plaćanje)</t>
  </si>
  <si>
    <t>Večernji list d.o.o.</t>
  </si>
  <si>
    <t>90-VECL-2</t>
  </si>
  <si>
    <t>prema ugovoru o poslovnoj suradnji, 8.330 + PDV kompenzacija, 2.500 + PDV plaćamo</t>
  </si>
  <si>
    <t>28.2.2020.</t>
  </si>
  <si>
    <t>232-VECL-2</t>
  </si>
  <si>
    <t>378-VECL-2</t>
  </si>
  <si>
    <t>YAMMAT</t>
  </si>
  <si>
    <t>61/01/01</t>
  </si>
  <si>
    <t>Emitiranje reklamnog spota veljača 2020</t>
  </si>
  <si>
    <t>Zagrebački radio Plavi 9 d.o.o.</t>
  </si>
  <si>
    <t>26.2.2020.</t>
  </si>
  <si>
    <t>23/1/1</t>
  </si>
  <si>
    <t>Emitiranje reklamnog spota veljača 2020 Laganini FM</t>
  </si>
  <si>
    <t>455-VEL1-2</t>
  </si>
  <si>
    <t>Oglašavanje na digitalnim citylightima u Dubrovniku</t>
  </si>
  <si>
    <t>474-VEL1-2</t>
  </si>
  <si>
    <t>Oglašavanje na digitalnim citylightima u Zagrebu</t>
  </si>
  <si>
    <t>31.7.2021.</t>
  </si>
  <si>
    <t>557-VEL1-2</t>
  </si>
  <si>
    <t>Oglašavanje na digitalnim citylightima u Dubrovniku 1.7.-31.7.2021.</t>
  </si>
  <si>
    <t>633-VEL1-2</t>
  </si>
  <si>
    <t>Oglašavanje na digitalnim citylightima u Dubrovniku 1.8.-31.8.2021.</t>
  </si>
  <si>
    <t>731-VEL1-2</t>
  </si>
  <si>
    <t>Oglašavanje na digitalnim citylightima u Dubrovniku 1.9.-30.9.2021.</t>
  </si>
  <si>
    <t>4.10.2021.</t>
  </si>
  <si>
    <t>763-VEL1-2</t>
  </si>
  <si>
    <t>Oglašavanje na digitalnim citylightima u Dubrovniku 1.10.-3.10.2021.</t>
  </si>
  <si>
    <t>Ugovor o oglašavanju - oglašavanje na portalu Croatian Aviation</t>
  </si>
  <si>
    <t>Ugovor o oglašavanju - oglašavanje na portalu Croatian Aviation - ugovor produljen do 30.9.2021.</t>
  </si>
  <si>
    <t>DOBAVLJAČ</t>
  </si>
  <si>
    <t>DATUM FAKTURE</t>
  </si>
  <si>
    <t>NETO</t>
  </si>
  <si>
    <t>POREZ</t>
  </si>
  <si>
    <t>BRUTO</t>
  </si>
  <si>
    <t>prema ugovoru o poslovnoj suradnji, smanjeni iznosi zbog obustave isporuke, 5783,47+PDV komp., 1.727,53+PDV plaćanje</t>
  </si>
  <si>
    <t xml:space="preserve">NAPOMENA </t>
  </si>
  <si>
    <r>
      <t>Večernji list</t>
    </r>
    <r>
      <rPr>
        <b/>
        <sz val="12"/>
        <color theme="1"/>
        <rFont val="Arial"/>
        <family val="2"/>
        <charset val="204"/>
      </rPr>
      <t>*</t>
    </r>
  </si>
  <si>
    <r>
      <t>Yammat radio</t>
    </r>
    <r>
      <rPr>
        <b/>
        <sz val="12"/>
        <color theme="1"/>
        <rFont val="Arial"/>
        <family val="2"/>
        <charset val="204"/>
      </rPr>
      <t>*</t>
    </r>
  </si>
  <si>
    <r>
      <t>Zagrebački radio Plavi</t>
    </r>
    <r>
      <rPr>
        <b/>
        <sz val="12"/>
        <color theme="1"/>
        <rFont val="Arial"/>
        <family val="2"/>
        <charset val="204"/>
      </rPr>
      <t>*</t>
    </r>
  </si>
  <si>
    <t>Iznosi troškova po računima za obavljene medijske usluge uz naziv i OIB dobavljača te datum plaćanja</t>
  </si>
  <si>
    <t>BROJ RN</t>
  </si>
  <si>
    <t xml:space="preserve">Hanza Media d.o.o. </t>
  </si>
  <si>
    <t>Hanza Media d.o.o.</t>
  </si>
  <si>
    <r>
      <t xml:space="preserve">* </t>
    </r>
    <r>
      <rPr>
        <sz val="12"/>
        <color theme="1"/>
        <rFont val="Calibri"/>
        <family val="2"/>
        <charset val="204"/>
        <scheme val="minor"/>
      </rPr>
      <t>ugovori zaustavljeni  radi COVID-a</t>
    </r>
  </si>
  <si>
    <r>
      <t>Hanza media</t>
    </r>
    <r>
      <rPr>
        <b/>
        <sz val="12"/>
        <color theme="1"/>
        <rFont val="Arial"/>
        <family val="2"/>
        <charset val="204"/>
      </rPr>
      <t>*</t>
    </r>
  </si>
  <si>
    <t>Datum plaćanja</t>
  </si>
  <si>
    <t>Napomena</t>
  </si>
  <si>
    <t>01.12.2020.</t>
  </si>
  <si>
    <t>Kompenzacija u kartama</t>
  </si>
  <si>
    <t>otvorena</t>
  </si>
  <si>
    <t>30.09.2020.</t>
  </si>
  <si>
    <t>08.11.2021.</t>
  </si>
  <si>
    <t>25.02.2020.</t>
  </si>
  <si>
    <t>30.03.2020.</t>
  </si>
  <si>
    <t>10.06.2020.</t>
  </si>
  <si>
    <t>18.12.2020.</t>
  </si>
  <si>
    <t>29.01.2021.</t>
  </si>
  <si>
    <t>06.07.2021.</t>
  </si>
  <si>
    <t>30.06.2021.</t>
  </si>
  <si>
    <t>otvoren</t>
  </si>
  <si>
    <t>02.06.2021.</t>
  </si>
  <si>
    <t>01.07.2021.</t>
  </si>
  <si>
    <t>29.07.2021.</t>
  </si>
  <si>
    <t>01.09.2021.</t>
  </si>
  <si>
    <t>28.09.2021.</t>
  </si>
  <si>
    <t>01.12.2021.</t>
  </si>
  <si>
    <t>10.11.2021.</t>
  </si>
  <si>
    <t>nije ovjeren</t>
  </si>
  <si>
    <t>30.07.2021.</t>
  </si>
  <si>
    <t>24.08.2021.</t>
  </si>
  <si>
    <t>30.09.2021.</t>
  </si>
  <si>
    <t>27.10.2021.</t>
  </si>
  <si>
    <t>03.11.2021.</t>
  </si>
  <si>
    <t>5.000,00 kn + PDV</t>
  </si>
  <si>
    <t>Ug.o posl. suradnji- Jutarnji list u našim zrakoplovima, oglašavanje CTN na zadnjoj stranici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</si>
</sst>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38"/>
    </font>
    <font>
      <sz val="11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1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3" fillId="2" borderId="11" xfId="0" applyFont="1" applyFill="1" applyBorder="1" applyAlignment="1">
      <alignment vertical="center"/>
    </xf>
    <xf numFmtId="0" fontId="6" fillId="2" borderId="11" xfId="0" applyFont="1" applyFill="1" applyBorder="1"/>
    <xf numFmtId="0" fontId="8" fillId="0" borderId="7" xfId="0" applyFont="1" applyBorder="1"/>
    <xf numFmtId="14" fontId="8" fillId="0" borderId="7" xfId="0" applyNumberFormat="1" applyFont="1" applyBorder="1" applyAlignment="1">
      <alignment horizontal="right"/>
    </xf>
    <xf numFmtId="4" fontId="8" fillId="0" borderId="7" xfId="0" applyNumberFormat="1" applyFont="1" applyBorder="1"/>
    <xf numFmtId="49" fontId="8" fillId="0" borderId="7" xfId="0" applyNumberFormat="1" applyFont="1" applyBorder="1" applyAlignment="1">
      <alignment horizontal="right"/>
    </xf>
    <xf numFmtId="4" fontId="8" fillId="0" borderId="0" xfId="0" applyNumberFormat="1" applyFont="1"/>
    <xf numFmtId="0" fontId="8" fillId="0" borderId="0" xfId="0" applyFont="1"/>
    <xf numFmtId="49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3" xfId="0" applyFont="1" applyBorder="1"/>
    <xf numFmtId="14" fontId="8" fillId="0" borderId="3" xfId="0" applyNumberFormat="1" applyFont="1" applyBorder="1" applyAlignment="1">
      <alignment horizontal="right"/>
    </xf>
    <xf numFmtId="4" fontId="8" fillId="0" borderId="3" xfId="0" applyNumberFormat="1" applyFont="1" applyBorder="1"/>
    <xf numFmtId="49" fontId="8" fillId="0" borderId="3" xfId="0" applyNumberFormat="1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9" fillId="0" borderId="3" xfId="0" applyFont="1" applyBorder="1"/>
    <xf numFmtId="0" fontId="8" fillId="0" borderId="4" xfId="0" applyFont="1" applyBorder="1"/>
    <xf numFmtId="14" fontId="8" fillId="0" borderId="4" xfId="0" applyNumberFormat="1" applyFont="1" applyBorder="1" applyAlignment="1">
      <alignment horizontal="right"/>
    </xf>
    <xf numFmtId="4" fontId="8" fillId="0" borderId="4" xfId="0" applyNumberFormat="1" applyFont="1" applyBorder="1"/>
    <xf numFmtId="49" fontId="8" fillId="0" borderId="4" xfId="0" applyNumberFormat="1" applyFon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right"/>
    </xf>
    <xf numFmtId="0" fontId="10" fillId="0" borderId="0" xfId="0" applyFont="1"/>
    <xf numFmtId="0" fontId="12" fillId="2" borderId="1" xfId="0" applyFont="1" applyFill="1" applyBorder="1"/>
    <xf numFmtId="0" fontId="6" fillId="2" borderId="1" xfId="0" applyFont="1" applyFill="1" applyBorder="1"/>
    <xf numFmtId="0" fontId="0" fillId="0" borderId="11" xfId="0" applyBorder="1"/>
    <xf numFmtId="0" fontId="0" fillId="0" borderId="2" xfId="0" applyBorder="1"/>
    <xf numFmtId="0" fontId="13" fillId="0" borderId="3" xfId="0" applyFont="1" applyBorder="1"/>
    <xf numFmtId="0" fontId="0" fillId="0" borderId="3" xfId="0" applyBorder="1"/>
    <xf numFmtId="0" fontId="0" fillId="0" borderId="1" xfId="0" applyBorder="1"/>
    <xf numFmtId="0" fontId="13" fillId="0" borderId="7" xfId="0" applyFont="1" applyBorder="1"/>
    <xf numFmtId="0" fontId="0" fillId="0" borderId="7" xfId="0" applyBorder="1"/>
    <xf numFmtId="0" fontId="0" fillId="0" borderId="4" xfId="0" applyBorder="1"/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3" fillId="0" borderId="5" xfId="0" applyFont="1" applyBorder="1" applyAlignment="1"/>
    <xf numFmtId="0" fontId="7" fillId="0" borderId="0" xfId="0" applyFont="1" applyBorder="1" applyAlignment="1"/>
    <xf numFmtId="0" fontId="3" fillId="0" borderId="8" xfId="0" applyFont="1" applyBorder="1" applyAlignment="1"/>
    <xf numFmtId="0" fontId="7" fillId="0" borderId="9" xfId="0" applyFont="1" applyBorder="1" applyAlignment="1"/>
    <xf numFmtId="0" fontId="7" fillId="0" borderId="1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workbookViewId="0">
      <selection activeCell="C33" sqref="C33"/>
    </sheetView>
  </sheetViews>
  <sheetFormatPr defaultRowHeight="15" x14ac:dyDescent="0.25"/>
  <cols>
    <col min="1" max="1" width="22" bestFit="1" customWidth="1"/>
    <col min="2" max="2" width="17.140625" bestFit="1" customWidth="1"/>
    <col min="3" max="3" width="23.5703125" customWidth="1"/>
    <col min="4" max="4" width="19.85546875" style="1" customWidth="1"/>
    <col min="5" max="5" width="23.7109375" style="2" customWidth="1"/>
  </cols>
  <sheetData>
    <row r="1" spans="1:5" ht="15.75" x14ac:dyDescent="0.25">
      <c r="A1" s="28" t="s">
        <v>32</v>
      </c>
      <c r="B1" s="28"/>
      <c r="C1" s="28"/>
      <c r="D1" s="29"/>
      <c r="E1" s="30"/>
    </row>
    <row r="2" spans="1:5" x14ac:dyDescent="0.25">
      <c r="A2" s="7"/>
      <c r="B2" s="7"/>
      <c r="C2" s="7"/>
      <c r="D2" s="6"/>
      <c r="E2" s="30"/>
    </row>
    <row r="3" spans="1:5" ht="30" x14ac:dyDescent="0.25">
      <c r="A3" s="31" t="s">
        <v>0</v>
      </c>
      <c r="B3" s="31" t="s">
        <v>1</v>
      </c>
      <c r="C3" s="31" t="s">
        <v>2</v>
      </c>
      <c r="D3" s="31" t="s">
        <v>7</v>
      </c>
      <c r="E3" s="32" t="s">
        <v>8</v>
      </c>
    </row>
    <row r="4" spans="1:5" ht="15.75" x14ac:dyDescent="0.25">
      <c r="A4" s="66" t="s">
        <v>3</v>
      </c>
      <c r="B4" s="67"/>
      <c r="C4" s="67"/>
      <c r="D4" s="67"/>
      <c r="E4" s="67"/>
    </row>
    <row r="5" spans="1:5" ht="63.75" x14ac:dyDescent="0.25">
      <c r="A5" s="33" t="s">
        <v>33</v>
      </c>
      <c r="B5" s="33">
        <v>61238079664</v>
      </c>
      <c r="C5" s="34" t="s">
        <v>9</v>
      </c>
      <c r="D5" s="35" t="s">
        <v>11</v>
      </c>
      <c r="E5" s="36" t="s">
        <v>23</v>
      </c>
    </row>
    <row r="6" spans="1:5" ht="38.25" x14ac:dyDescent="0.25">
      <c r="A6" s="37" t="s">
        <v>5</v>
      </c>
      <c r="B6" s="37">
        <v>80910701823</v>
      </c>
      <c r="C6" s="38" t="s">
        <v>116</v>
      </c>
      <c r="D6" s="39" t="s">
        <v>162</v>
      </c>
      <c r="E6" s="39" t="s">
        <v>10</v>
      </c>
    </row>
    <row r="7" spans="1:5" ht="51" x14ac:dyDescent="0.25">
      <c r="A7" s="37" t="s">
        <v>133</v>
      </c>
      <c r="B7" s="37">
        <v>79517545745</v>
      </c>
      <c r="C7" s="38" t="s">
        <v>163</v>
      </c>
      <c r="D7" s="39" t="s">
        <v>15</v>
      </c>
      <c r="E7" s="39" t="s">
        <v>12</v>
      </c>
    </row>
    <row r="8" spans="1:5" ht="38.25" x14ac:dyDescent="0.25">
      <c r="A8" s="37" t="s">
        <v>125</v>
      </c>
      <c r="B8" s="37">
        <v>92276133102</v>
      </c>
      <c r="C8" s="38" t="s">
        <v>13</v>
      </c>
      <c r="D8" s="39" t="s">
        <v>14</v>
      </c>
      <c r="E8" s="39" t="s">
        <v>12</v>
      </c>
    </row>
    <row r="9" spans="1:5" ht="38.25" x14ac:dyDescent="0.25">
      <c r="A9" s="37" t="s">
        <v>126</v>
      </c>
      <c r="B9" s="37">
        <v>68563760676</v>
      </c>
      <c r="C9" s="38" t="s">
        <v>16</v>
      </c>
      <c r="D9" s="40" t="s">
        <v>17</v>
      </c>
      <c r="E9" s="39" t="s">
        <v>20</v>
      </c>
    </row>
    <row r="10" spans="1:5" ht="51" x14ac:dyDescent="0.25">
      <c r="A10" s="41" t="s">
        <v>127</v>
      </c>
      <c r="B10" s="41">
        <v>14057774659</v>
      </c>
      <c r="C10" s="42" t="s">
        <v>18</v>
      </c>
      <c r="D10" s="43" t="s">
        <v>17</v>
      </c>
      <c r="E10" s="44" t="s">
        <v>19</v>
      </c>
    </row>
    <row r="11" spans="1:5" ht="15.75" x14ac:dyDescent="0.25">
      <c r="A11" s="47" t="s">
        <v>132</v>
      </c>
      <c r="B11" s="58"/>
      <c r="C11" s="59"/>
      <c r="D11" s="60"/>
      <c r="E11" s="61"/>
    </row>
    <row r="12" spans="1:5" ht="15.75" x14ac:dyDescent="0.25">
      <c r="A12" s="63" t="s">
        <v>4</v>
      </c>
      <c r="B12" s="64"/>
      <c r="C12" s="64"/>
      <c r="D12" s="64"/>
      <c r="E12" s="65"/>
    </row>
    <row r="13" spans="1:5" ht="76.5" x14ac:dyDescent="0.25">
      <c r="A13" s="33" t="s">
        <v>33</v>
      </c>
      <c r="B13" s="33">
        <v>61238079664</v>
      </c>
      <c r="C13" s="34" t="s">
        <v>22</v>
      </c>
      <c r="D13" s="45" t="s">
        <v>24</v>
      </c>
      <c r="E13" s="36" t="s">
        <v>21</v>
      </c>
    </row>
    <row r="14" spans="1:5" ht="51" x14ac:dyDescent="0.25">
      <c r="A14" s="37" t="s">
        <v>5</v>
      </c>
      <c r="B14" s="37">
        <v>80910701823</v>
      </c>
      <c r="C14" s="38" t="s">
        <v>117</v>
      </c>
      <c r="D14" s="39" t="s">
        <v>25</v>
      </c>
      <c r="E14" s="39" t="s">
        <v>26</v>
      </c>
    </row>
    <row r="15" spans="1:5" ht="42.75" x14ac:dyDescent="0.25">
      <c r="A15" s="37" t="s">
        <v>5</v>
      </c>
      <c r="B15" s="37">
        <v>80910701823</v>
      </c>
      <c r="C15" s="38" t="s">
        <v>116</v>
      </c>
      <c r="D15" s="39" t="s">
        <v>28</v>
      </c>
      <c r="E15" s="39" t="s">
        <v>27</v>
      </c>
    </row>
    <row r="16" spans="1:5" ht="28.5" x14ac:dyDescent="0.25">
      <c r="A16" s="41" t="s">
        <v>6</v>
      </c>
      <c r="B16" s="41">
        <v>81297941099</v>
      </c>
      <c r="C16" s="42" t="s">
        <v>31</v>
      </c>
      <c r="D16" s="44" t="s">
        <v>29</v>
      </c>
      <c r="E16" s="44" t="s">
        <v>30</v>
      </c>
    </row>
    <row r="17" spans="1:3" x14ac:dyDescent="0.25">
      <c r="C17" s="3"/>
    </row>
    <row r="18" spans="1:3" ht="15.75" x14ac:dyDescent="0.25">
      <c r="A18" s="47"/>
      <c r="C18" s="3"/>
    </row>
    <row r="19" spans="1:3" x14ac:dyDescent="0.25">
      <c r="A19" s="62"/>
      <c r="C19" s="3"/>
    </row>
    <row r="20" spans="1:3" x14ac:dyDescent="0.25">
      <c r="A20" s="62"/>
      <c r="C20" s="3"/>
    </row>
    <row r="21" spans="1:3" x14ac:dyDescent="0.25">
      <c r="C21" s="3"/>
    </row>
    <row r="22" spans="1:3" x14ac:dyDescent="0.25">
      <c r="C22" s="3"/>
    </row>
  </sheetData>
  <mergeCells count="2">
    <mergeCell ref="A12:E12"/>
    <mergeCell ref="A4:E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F585A-D63B-4BF3-8171-818F22A6FE8F}">
  <dimension ref="A1:Q37"/>
  <sheetViews>
    <sheetView workbookViewId="0">
      <selection activeCell="M35" sqref="M35"/>
    </sheetView>
  </sheetViews>
  <sheetFormatPr defaultRowHeight="14.25" x14ac:dyDescent="0.2"/>
  <cols>
    <col min="1" max="1" width="26.42578125" style="7" customWidth="1"/>
    <col min="2" max="2" width="13" style="7" customWidth="1"/>
    <col min="3" max="3" width="16.28515625" style="6" customWidth="1"/>
    <col min="4" max="4" width="9.7109375" style="7" bestFit="1" customWidth="1"/>
    <col min="5" max="5" width="9.140625" style="7"/>
    <col min="6" max="6" width="12" style="7" bestFit="1" customWidth="1"/>
    <col min="7" max="7" width="12.140625" style="7" customWidth="1"/>
    <col min="8" max="8" width="103.7109375" style="7" customWidth="1"/>
    <col min="9" max="9" width="16.42578125" style="7" bestFit="1" customWidth="1"/>
    <col min="10" max="10" width="22.85546875" style="7" bestFit="1" customWidth="1"/>
    <col min="11" max="16384" width="9.140625" style="7"/>
  </cols>
  <sheetData>
    <row r="1" spans="1:17" ht="15.75" x14ac:dyDescent="0.2">
      <c r="A1" s="5" t="s">
        <v>128</v>
      </c>
      <c r="B1" s="5"/>
    </row>
    <row r="2" spans="1:17" ht="12" customHeight="1" x14ac:dyDescent="0.2">
      <c r="A2" s="4"/>
      <c r="B2" s="5"/>
    </row>
    <row r="3" spans="1:17" ht="15.75" x14ac:dyDescent="0.25">
      <c r="A3" s="8" t="s">
        <v>118</v>
      </c>
      <c r="B3" s="8" t="s">
        <v>1</v>
      </c>
      <c r="C3" s="46" t="s">
        <v>119</v>
      </c>
      <c r="D3" s="9" t="s">
        <v>120</v>
      </c>
      <c r="E3" s="9" t="s">
        <v>121</v>
      </c>
      <c r="F3" s="9" t="s">
        <v>122</v>
      </c>
      <c r="G3" s="9" t="s">
        <v>129</v>
      </c>
      <c r="H3" s="9" t="s">
        <v>124</v>
      </c>
      <c r="I3" s="48" t="s">
        <v>134</v>
      </c>
      <c r="J3" s="49" t="s">
        <v>135</v>
      </c>
    </row>
    <row r="4" spans="1:17" ht="15.75" x14ac:dyDescent="0.25">
      <c r="A4" s="68" t="s">
        <v>3</v>
      </c>
      <c r="B4" s="69"/>
      <c r="C4" s="69"/>
      <c r="D4" s="69"/>
      <c r="E4" s="69"/>
      <c r="F4" s="69"/>
      <c r="G4" s="69"/>
      <c r="H4" s="70"/>
      <c r="I4" s="50"/>
      <c r="J4"/>
    </row>
    <row r="5" spans="1:17" s="15" customFormat="1" ht="15" x14ac:dyDescent="0.25">
      <c r="A5" s="10" t="s">
        <v>33</v>
      </c>
      <c r="B5" s="10">
        <v>61238079664</v>
      </c>
      <c r="C5" s="11">
        <v>43907</v>
      </c>
      <c r="D5" s="12">
        <v>27746.59</v>
      </c>
      <c r="E5" s="12">
        <v>6936.6475</v>
      </c>
      <c r="F5" s="12">
        <v>34683.237500000003</v>
      </c>
      <c r="G5" s="13" t="s">
        <v>34</v>
      </c>
      <c r="H5" s="10" t="s">
        <v>35</v>
      </c>
      <c r="I5" s="51" t="s">
        <v>136</v>
      </c>
      <c r="J5" s="51" t="s">
        <v>137</v>
      </c>
      <c r="K5" s="14"/>
      <c r="M5" s="16"/>
      <c r="Q5" s="17"/>
    </row>
    <row r="6" spans="1:17" s="15" customFormat="1" ht="15" x14ac:dyDescent="0.25">
      <c r="A6" s="18" t="s">
        <v>33</v>
      </c>
      <c r="B6" s="18">
        <v>61238079664</v>
      </c>
      <c r="C6" s="19">
        <v>44046</v>
      </c>
      <c r="D6" s="20">
        <v>33206.480000000003</v>
      </c>
      <c r="E6" s="20">
        <v>8301.6200000000008</v>
      </c>
      <c r="F6" s="20">
        <v>41508.100000000006</v>
      </c>
      <c r="G6" s="21" t="s">
        <v>36</v>
      </c>
      <c r="H6" s="18" t="s">
        <v>37</v>
      </c>
      <c r="I6" s="52" t="s">
        <v>138</v>
      </c>
      <c r="J6" s="53" t="s">
        <v>137</v>
      </c>
    </row>
    <row r="7" spans="1:17" s="15" customFormat="1" ht="15" x14ac:dyDescent="0.25">
      <c r="A7" s="18" t="s">
        <v>33</v>
      </c>
      <c r="B7" s="18">
        <v>61238079664</v>
      </c>
      <c r="C7" s="19">
        <v>44046</v>
      </c>
      <c r="D7" s="20">
        <v>32486.61</v>
      </c>
      <c r="E7" s="20">
        <v>8121.6525000000001</v>
      </c>
      <c r="F7" s="20">
        <v>40608.262499999997</v>
      </c>
      <c r="G7" s="21" t="s">
        <v>38</v>
      </c>
      <c r="H7" s="18" t="s">
        <v>39</v>
      </c>
      <c r="I7" s="53" t="s">
        <v>139</v>
      </c>
      <c r="J7" s="53" t="s">
        <v>137</v>
      </c>
    </row>
    <row r="8" spans="1:17" s="15" customFormat="1" ht="15" x14ac:dyDescent="0.25">
      <c r="A8" s="18" t="s">
        <v>33</v>
      </c>
      <c r="B8" s="18">
        <v>61238079664</v>
      </c>
      <c r="C8" s="19">
        <v>44046</v>
      </c>
      <c r="D8" s="20">
        <v>32486.61</v>
      </c>
      <c r="E8" s="20">
        <v>8121.6525000000001</v>
      </c>
      <c r="F8" s="20">
        <v>40608.262499999997</v>
      </c>
      <c r="G8" s="21" t="s">
        <v>40</v>
      </c>
      <c r="H8" s="18" t="s">
        <v>41</v>
      </c>
      <c r="I8" s="52" t="s">
        <v>139</v>
      </c>
      <c r="J8" s="53" t="s">
        <v>137</v>
      </c>
    </row>
    <row r="9" spans="1:17" s="15" customFormat="1" ht="15" x14ac:dyDescent="0.25">
      <c r="A9" s="18" t="s">
        <v>33</v>
      </c>
      <c r="B9" s="18">
        <v>61238079664</v>
      </c>
      <c r="C9" s="19">
        <v>44116</v>
      </c>
      <c r="D9" s="20">
        <v>336.35</v>
      </c>
      <c r="E9" s="20">
        <v>84.087500000000006</v>
      </c>
      <c r="F9" s="20">
        <v>420.4375</v>
      </c>
      <c r="G9" s="21" t="s">
        <v>42</v>
      </c>
      <c r="H9" s="18" t="s">
        <v>43</v>
      </c>
      <c r="I9" s="52" t="s">
        <v>138</v>
      </c>
      <c r="J9" s="53" t="s">
        <v>137</v>
      </c>
    </row>
    <row r="10" spans="1:17" s="15" customFormat="1" ht="15" x14ac:dyDescent="0.25">
      <c r="A10" s="18" t="s">
        <v>53</v>
      </c>
      <c r="B10" s="18">
        <v>80910701823</v>
      </c>
      <c r="C10" s="22" t="s">
        <v>54</v>
      </c>
      <c r="D10" s="20">
        <v>3125</v>
      </c>
      <c r="E10" s="20"/>
      <c r="F10" s="20">
        <v>3125</v>
      </c>
      <c r="G10" s="21" t="s">
        <v>55</v>
      </c>
      <c r="H10" s="18" t="s">
        <v>56</v>
      </c>
      <c r="I10" s="53" t="s">
        <v>140</v>
      </c>
      <c r="J10" s="53" t="s">
        <v>137</v>
      </c>
    </row>
    <row r="11" spans="1:17" s="15" customFormat="1" ht="15" x14ac:dyDescent="0.25">
      <c r="A11" s="18" t="s">
        <v>53</v>
      </c>
      <c r="B11" s="18">
        <v>80910701823</v>
      </c>
      <c r="C11" s="22" t="s">
        <v>57</v>
      </c>
      <c r="D11" s="20">
        <v>3125</v>
      </c>
      <c r="E11" s="20"/>
      <c r="F11" s="20">
        <v>3125</v>
      </c>
      <c r="G11" s="21" t="s">
        <v>58</v>
      </c>
      <c r="H11" s="18" t="s">
        <v>59</v>
      </c>
      <c r="I11" s="52" t="s">
        <v>140</v>
      </c>
      <c r="J11" s="53" t="s">
        <v>137</v>
      </c>
    </row>
    <row r="12" spans="1:17" s="15" customFormat="1" ht="15" x14ac:dyDescent="0.25">
      <c r="A12" s="18" t="s">
        <v>130</v>
      </c>
      <c r="B12" s="18">
        <v>79517545745</v>
      </c>
      <c r="C12" s="19" t="s">
        <v>57</v>
      </c>
      <c r="D12" s="20">
        <v>27500</v>
      </c>
      <c r="E12" s="20">
        <v>6875</v>
      </c>
      <c r="F12" s="20">
        <v>34375</v>
      </c>
      <c r="G12" s="21" t="s">
        <v>82</v>
      </c>
      <c r="H12" s="18" t="s">
        <v>83</v>
      </c>
      <c r="I12" s="53" t="s">
        <v>141</v>
      </c>
      <c r="J12" s="53" t="s">
        <v>137</v>
      </c>
    </row>
    <row r="13" spans="1:17" s="15" customFormat="1" ht="15" x14ac:dyDescent="0.25">
      <c r="A13" s="18" t="s">
        <v>131</v>
      </c>
      <c r="B13" s="18">
        <v>79517545745</v>
      </c>
      <c r="C13" s="19" t="s">
        <v>84</v>
      </c>
      <c r="D13" s="20">
        <v>27500</v>
      </c>
      <c r="E13" s="20">
        <v>6875</v>
      </c>
      <c r="F13" s="20">
        <v>34375</v>
      </c>
      <c r="G13" s="21" t="s">
        <v>85</v>
      </c>
      <c r="H13" s="18" t="s">
        <v>86</v>
      </c>
      <c r="I13" s="53" t="s">
        <v>142</v>
      </c>
      <c r="J13" s="53" t="s">
        <v>137</v>
      </c>
    </row>
    <row r="14" spans="1:17" s="15" customFormat="1" ht="15" x14ac:dyDescent="0.25">
      <c r="A14" s="18" t="s">
        <v>131</v>
      </c>
      <c r="B14" s="18">
        <v>79517545745</v>
      </c>
      <c r="C14" s="19">
        <v>43911</v>
      </c>
      <c r="D14" s="20">
        <v>18185</v>
      </c>
      <c r="E14" s="20">
        <v>4546.25</v>
      </c>
      <c r="F14" s="20">
        <v>22731.25</v>
      </c>
      <c r="G14" s="21" t="s">
        <v>87</v>
      </c>
      <c r="H14" s="18" t="s">
        <v>88</v>
      </c>
      <c r="I14" s="53" t="s">
        <v>143</v>
      </c>
      <c r="J14" s="53" t="s">
        <v>137</v>
      </c>
    </row>
    <row r="15" spans="1:17" s="15" customFormat="1" ht="15" x14ac:dyDescent="0.25">
      <c r="A15" s="18" t="s">
        <v>89</v>
      </c>
      <c r="B15" s="18">
        <v>92276133102</v>
      </c>
      <c r="C15" s="19">
        <v>43861</v>
      </c>
      <c r="D15" s="20">
        <v>10830</v>
      </c>
      <c r="E15" s="20">
        <v>2707.5</v>
      </c>
      <c r="F15" s="20">
        <v>13537.5</v>
      </c>
      <c r="G15" s="21" t="s">
        <v>90</v>
      </c>
      <c r="H15" s="18" t="s">
        <v>91</v>
      </c>
      <c r="I15" s="53" t="s">
        <v>144</v>
      </c>
      <c r="J15" s="53" t="s">
        <v>137</v>
      </c>
    </row>
    <row r="16" spans="1:17" s="15" customFormat="1" ht="15" x14ac:dyDescent="0.25">
      <c r="A16" s="18" t="s">
        <v>89</v>
      </c>
      <c r="B16" s="18">
        <v>92276133102</v>
      </c>
      <c r="C16" s="19" t="s">
        <v>92</v>
      </c>
      <c r="D16" s="20">
        <v>10830</v>
      </c>
      <c r="E16" s="20">
        <v>2707.5</v>
      </c>
      <c r="F16" s="20">
        <v>13537.5</v>
      </c>
      <c r="G16" s="21" t="s">
        <v>93</v>
      </c>
      <c r="H16" s="18" t="s">
        <v>91</v>
      </c>
      <c r="I16" s="53" t="s">
        <v>144</v>
      </c>
      <c r="J16" s="53" t="s">
        <v>137</v>
      </c>
    </row>
    <row r="17" spans="1:10" s="15" customFormat="1" ht="15" x14ac:dyDescent="0.25">
      <c r="A17" s="18" t="s">
        <v>89</v>
      </c>
      <c r="B17" s="18">
        <v>92276133102</v>
      </c>
      <c r="C17" s="19">
        <v>43921</v>
      </c>
      <c r="D17" s="20">
        <v>7511</v>
      </c>
      <c r="E17" s="20">
        <v>1877.75</v>
      </c>
      <c r="F17" s="20">
        <v>9388.75</v>
      </c>
      <c r="G17" s="21" t="s">
        <v>94</v>
      </c>
      <c r="H17" s="18" t="s">
        <v>123</v>
      </c>
      <c r="I17" s="53" t="s">
        <v>144</v>
      </c>
      <c r="J17" s="53" t="s">
        <v>137</v>
      </c>
    </row>
    <row r="18" spans="1:10" s="15" customFormat="1" ht="15" x14ac:dyDescent="0.25">
      <c r="A18" s="18" t="s">
        <v>95</v>
      </c>
      <c r="B18" s="18">
        <v>68563760676</v>
      </c>
      <c r="C18" s="22" t="s">
        <v>92</v>
      </c>
      <c r="D18" s="20">
        <v>2640</v>
      </c>
      <c r="E18" s="20">
        <f t="shared" ref="E18" si="0">D18*0.25</f>
        <v>660</v>
      </c>
      <c r="F18" s="20">
        <f>SUM(D18:E18)</f>
        <v>3300</v>
      </c>
      <c r="G18" s="21" t="s">
        <v>96</v>
      </c>
      <c r="H18" s="18" t="s">
        <v>97</v>
      </c>
      <c r="I18" s="53" t="s">
        <v>145</v>
      </c>
      <c r="J18" s="53" t="s">
        <v>137</v>
      </c>
    </row>
    <row r="19" spans="1:10" s="15" customFormat="1" ht="15" x14ac:dyDescent="0.25">
      <c r="A19" s="18" t="s">
        <v>98</v>
      </c>
      <c r="B19" s="18">
        <v>14057774659</v>
      </c>
      <c r="C19" s="22" t="s">
        <v>99</v>
      </c>
      <c r="D19" s="20">
        <v>3948</v>
      </c>
      <c r="E19" s="20">
        <v>987</v>
      </c>
      <c r="F19" s="20">
        <v>4935</v>
      </c>
      <c r="G19" s="21" t="s">
        <v>100</v>
      </c>
      <c r="H19" s="18" t="s">
        <v>101</v>
      </c>
      <c r="I19" s="53" t="s">
        <v>146</v>
      </c>
      <c r="J19" s="53" t="s">
        <v>137</v>
      </c>
    </row>
    <row r="20" spans="1:10" ht="14.25" customHeight="1" x14ac:dyDescent="0.25">
      <c r="A20" s="68" t="s">
        <v>4</v>
      </c>
      <c r="B20" s="69"/>
      <c r="C20" s="69"/>
      <c r="D20" s="69"/>
      <c r="E20" s="69"/>
      <c r="F20" s="69"/>
      <c r="G20" s="69"/>
      <c r="H20" s="70"/>
      <c r="I20" s="54"/>
      <c r="J20" s="54"/>
    </row>
    <row r="21" spans="1:10" s="15" customFormat="1" ht="15" x14ac:dyDescent="0.25">
      <c r="A21" s="10" t="s">
        <v>33</v>
      </c>
      <c r="B21" s="10">
        <v>61238079664</v>
      </c>
      <c r="C21" s="11" t="s">
        <v>44</v>
      </c>
      <c r="D21" s="12">
        <v>33320.230000000003</v>
      </c>
      <c r="E21" s="12">
        <v>8330.0575000000008</v>
      </c>
      <c r="F21" s="12">
        <v>41650.287500000006</v>
      </c>
      <c r="G21" s="13" t="s">
        <v>45</v>
      </c>
      <c r="H21" s="10" t="s">
        <v>46</v>
      </c>
      <c r="I21" s="55" t="s">
        <v>147</v>
      </c>
      <c r="J21" s="56" t="s">
        <v>137</v>
      </c>
    </row>
    <row r="22" spans="1:10" s="15" customFormat="1" ht="15" x14ac:dyDescent="0.25">
      <c r="A22" s="18" t="s">
        <v>33</v>
      </c>
      <c r="B22" s="18">
        <v>61238079664</v>
      </c>
      <c r="C22" s="19" t="s">
        <v>47</v>
      </c>
      <c r="D22" s="20">
        <v>32597.91</v>
      </c>
      <c r="E22" s="20">
        <v>8149.4775</v>
      </c>
      <c r="F22" s="20">
        <v>40747.387499999997</v>
      </c>
      <c r="G22" s="21" t="s">
        <v>48</v>
      </c>
      <c r="H22" s="18" t="s">
        <v>49</v>
      </c>
      <c r="I22" s="52" t="s">
        <v>148</v>
      </c>
      <c r="J22" s="53" t="s">
        <v>137</v>
      </c>
    </row>
    <row r="23" spans="1:10" s="15" customFormat="1" ht="15" x14ac:dyDescent="0.25">
      <c r="A23" s="18" t="s">
        <v>33</v>
      </c>
      <c r="B23" s="18">
        <v>61238079664</v>
      </c>
      <c r="C23" s="19" t="s">
        <v>50</v>
      </c>
      <c r="D23" s="20">
        <v>32597.91</v>
      </c>
      <c r="E23" s="20">
        <v>8149.4775</v>
      </c>
      <c r="F23" s="20">
        <v>40747.387499999997</v>
      </c>
      <c r="G23" s="21" t="s">
        <v>51</v>
      </c>
      <c r="H23" s="18" t="s">
        <v>52</v>
      </c>
      <c r="I23" s="52" t="s">
        <v>148</v>
      </c>
      <c r="J23" s="53" t="s">
        <v>137</v>
      </c>
    </row>
    <row r="24" spans="1:10" ht="15" x14ac:dyDescent="0.25">
      <c r="A24" s="18" t="s">
        <v>53</v>
      </c>
      <c r="B24" s="18">
        <v>80910701823</v>
      </c>
      <c r="C24" s="22" t="s">
        <v>60</v>
      </c>
      <c r="D24" s="20">
        <v>5000</v>
      </c>
      <c r="E24" s="20"/>
      <c r="F24" s="20">
        <v>5000</v>
      </c>
      <c r="G24" s="21" t="s">
        <v>55</v>
      </c>
      <c r="H24" s="18" t="s">
        <v>61</v>
      </c>
      <c r="I24" s="53" t="s">
        <v>149</v>
      </c>
      <c r="J24" s="53" t="s">
        <v>137</v>
      </c>
    </row>
    <row r="25" spans="1:10" ht="15" x14ac:dyDescent="0.25">
      <c r="A25" s="18" t="s">
        <v>53</v>
      </c>
      <c r="B25" s="18">
        <v>80910701823</v>
      </c>
      <c r="C25" s="22" t="s">
        <v>62</v>
      </c>
      <c r="D25" s="20">
        <v>5000</v>
      </c>
      <c r="E25" s="20"/>
      <c r="F25" s="20">
        <v>5000</v>
      </c>
      <c r="G25" s="21" t="s">
        <v>63</v>
      </c>
      <c r="H25" s="18" t="s">
        <v>64</v>
      </c>
      <c r="I25" s="53" t="s">
        <v>150</v>
      </c>
      <c r="J25" s="53" t="s">
        <v>137</v>
      </c>
    </row>
    <row r="26" spans="1:10" ht="15" x14ac:dyDescent="0.25">
      <c r="A26" s="23" t="s">
        <v>53</v>
      </c>
      <c r="B26" s="23">
        <v>80910701823</v>
      </c>
      <c r="C26" s="22" t="s">
        <v>65</v>
      </c>
      <c r="D26" s="20">
        <v>5000</v>
      </c>
      <c r="E26" s="20"/>
      <c r="F26" s="20">
        <v>5000</v>
      </c>
      <c r="G26" s="21" t="s">
        <v>58</v>
      </c>
      <c r="H26" s="18" t="s">
        <v>66</v>
      </c>
      <c r="I26" s="53" t="s">
        <v>151</v>
      </c>
      <c r="J26" s="53" t="s">
        <v>137</v>
      </c>
    </row>
    <row r="27" spans="1:10" ht="15" x14ac:dyDescent="0.25">
      <c r="A27" s="18" t="s">
        <v>53</v>
      </c>
      <c r="B27" s="18">
        <v>80910701823</v>
      </c>
      <c r="C27" s="22" t="s">
        <v>67</v>
      </c>
      <c r="D27" s="20">
        <v>5000</v>
      </c>
      <c r="E27" s="20"/>
      <c r="F27" s="20">
        <v>5000</v>
      </c>
      <c r="G27" s="21" t="s">
        <v>68</v>
      </c>
      <c r="H27" s="18" t="s">
        <v>69</v>
      </c>
      <c r="I27" s="53" t="s">
        <v>152</v>
      </c>
      <c r="J27" s="53" t="s">
        <v>137</v>
      </c>
    </row>
    <row r="28" spans="1:10" ht="15" x14ac:dyDescent="0.25">
      <c r="A28" s="23" t="s">
        <v>53</v>
      </c>
      <c r="B28" s="23">
        <v>80910701823</v>
      </c>
      <c r="C28" s="22" t="s">
        <v>70</v>
      </c>
      <c r="D28" s="20">
        <v>5000</v>
      </c>
      <c r="E28" s="20"/>
      <c r="F28" s="20">
        <v>5000</v>
      </c>
      <c r="G28" s="21" t="s">
        <v>72</v>
      </c>
      <c r="H28" s="18" t="s">
        <v>73</v>
      </c>
      <c r="I28" s="53" t="s">
        <v>153</v>
      </c>
      <c r="J28" s="53" t="s">
        <v>137</v>
      </c>
    </row>
    <row r="29" spans="1:10" ht="15" x14ac:dyDescent="0.25">
      <c r="A29" s="23" t="s">
        <v>53</v>
      </c>
      <c r="B29" s="23">
        <v>80910701823</v>
      </c>
      <c r="C29" s="19">
        <v>44501</v>
      </c>
      <c r="D29" s="20">
        <v>5000</v>
      </c>
      <c r="E29" s="20"/>
      <c r="F29" s="20">
        <v>5000</v>
      </c>
      <c r="G29" s="21" t="s">
        <v>74</v>
      </c>
      <c r="H29" s="18" t="s">
        <v>75</v>
      </c>
      <c r="I29" s="52" t="s">
        <v>154</v>
      </c>
      <c r="J29" s="53" t="s">
        <v>137</v>
      </c>
    </row>
    <row r="30" spans="1:10" ht="15" x14ac:dyDescent="0.25">
      <c r="A30" s="23" t="s">
        <v>53</v>
      </c>
      <c r="B30" s="23">
        <v>80910701823</v>
      </c>
      <c r="C30" s="19" t="s">
        <v>76</v>
      </c>
      <c r="D30" s="20">
        <v>5000</v>
      </c>
      <c r="E30" s="20"/>
      <c r="F30" s="20">
        <v>5000</v>
      </c>
      <c r="G30" s="21" t="s">
        <v>77</v>
      </c>
      <c r="H30" s="18" t="s">
        <v>78</v>
      </c>
      <c r="I30" s="52" t="s">
        <v>155</v>
      </c>
      <c r="J30" s="53" t="s">
        <v>137</v>
      </c>
    </row>
    <row r="31" spans="1:10" ht="15" x14ac:dyDescent="0.25">
      <c r="A31" s="23" t="s">
        <v>53</v>
      </c>
      <c r="B31" s="23">
        <v>80910701823</v>
      </c>
      <c r="C31" s="19" t="s">
        <v>79</v>
      </c>
      <c r="D31" s="20">
        <v>5000</v>
      </c>
      <c r="E31" s="20"/>
      <c r="F31" s="20">
        <v>5000</v>
      </c>
      <c r="G31" s="21" t="s">
        <v>80</v>
      </c>
      <c r="H31" s="18" t="s">
        <v>81</v>
      </c>
      <c r="I31" s="52" t="s">
        <v>156</v>
      </c>
      <c r="J31" s="53" t="s">
        <v>137</v>
      </c>
    </row>
    <row r="32" spans="1:10" s="15" customFormat="1" ht="15" x14ac:dyDescent="0.25">
      <c r="A32" s="18" t="s">
        <v>6</v>
      </c>
      <c r="B32" s="18">
        <v>81297941099</v>
      </c>
      <c r="C32" s="19">
        <v>44377</v>
      </c>
      <c r="D32" s="20">
        <v>19413.330000000002</v>
      </c>
      <c r="E32" s="20">
        <v>4853.3325000000004</v>
      </c>
      <c r="F32" s="20">
        <v>24266.662500000002</v>
      </c>
      <c r="G32" s="21" t="s">
        <v>102</v>
      </c>
      <c r="H32" s="18" t="s">
        <v>103</v>
      </c>
      <c r="I32" s="53" t="s">
        <v>157</v>
      </c>
      <c r="J32" s="53"/>
    </row>
    <row r="33" spans="1:10" s="15" customFormat="1" ht="15" x14ac:dyDescent="0.25">
      <c r="A33" s="18" t="s">
        <v>6</v>
      </c>
      <c r="B33" s="18">
        <v>81297941099</v>
      </c>
      <c r="C33" s="19">
        <v>44378</v>
      </c>
      <c r="D33" s="20">
        <v>31250.25</v>
      </c>
      <c r="E33" s="20">
        <v>7812.5625</v>
      </c>
      <c r="F33" s="20">
        <v>39062.82</v>
      </c>
      <c r="G33" s="21" t="s">
        <v>104</v>
      </c>
      <c r="H33" s="18" t="s">
        <v>105</v>
      </c>
      <c r="I33" s="53" t="s">
        <v>157</v>
      </c>
      <c r="J33" s="53"/>
    </row>
    <row r="34" spans="1:10" s="15" customFormat="1" ht="15" x14ac:dyDescent="0.25">
      <c r="A34" s="18" t="s">
        <v>6</v>
      </c>
      <c r="B34" s="18">
        <v>81297941099</v>
      </c>
      <c r="C34" s="19" t="s">
        <v>106</v>
      </c>
      <c r="D34" s="20">
        <v>46293.33</v>
      </c>
      <c r="E34" s="20">
        <v>11573.3325</v>
      </c>
      <c r="F34" s="20">
        <v>57866.662500000006</v>
      </c>
      <c r="G34" s="21" t="s">
        <v>107</v>
      </c>
      <c r="H34" s="18" t="s">
        <v>108</v>
      </c>
      <c r="I34" s="53" t="s">
        <v>158</v>
      </c>
      <c r="J34" s="53"/>
    </row>
    <row r="35" spans="1:10" s="15" customFormat="1" ht="15" x14ac:dyDescent="0.25">
      <c r="A35" s="18" t="s">
        <v>6</v>
      </c>
      <c r="B35" s="18">
        <v>81297941099</v>
      </c>
      <c r="C35" s="19">
        <v>44440</v>
      </c>
      <c r="D35" s="20">
        <v>46293.33</v>
      </c>
      <c r="E35" s="20">
        <v>11573.3325</v>
      </c>
      <c r="F35" s="20">
        <v>57866.662500000006</v>
      </c>
      <c r="G35" s="21" t="s">
        <v>109</v>
      </c>
      <c r="H35" s="18" t="s">
        <v>110</v>
      </c>
      <c r="I35" s="53" t="s">
        <v>159</v>
      </c>
      <c r="J35" s="53"/>
    </row>
    <row r="36" spans="1:10" s="15" customFormat="1" ht="15" x14ac:dyDescent="0.25">
      <c r="A36" s="18" t="s">
        <v>6</v>
      </c>
      <c r="B36" s="18">
        <v>81297941099</v>
      </c>
      <c r="C36" s="19" t="s">
        <v>71</v>
      </c>
      <c r="D36" s="20">
        <v>44800</v>
      </c>
      <c r="E36" s="20">
        <v>11200</v>
      </c>
      <c r="F36" s="20">
        <v>56000</v>
      </c>
      <c r="G36" s="21" t="s">
        <v>111</v>
      </c>
      <c r="H36" s="18" t="s">
        <v>112</v>
      </c>
      <c r="I36" s="53" t="s">
        <v>160</v>
      </c>
      <c r="J36" s="53"/>
    </row>
    <row r="37" spans="1:10" s="15" customFormat="1" ht="15" x14ac:dyDescent="0.25">
      <c r="A37" s="24" t="s">
        <v>6</v>
      </c>
      <c r="B37" s="24"/>
      <c r="C37" s="25" t="s">
        <v>113</v>
      </c>
      <c r="D37" s="26">
        <v>4480.01</v>
      </c>
      <c r="E37" s="26">
        <v>1120.0025000000001</v>
      </c>
      <c r="F37" s="26">
        <v>5600.0125000000007</v>
      </c>
      <c r="G37" s="27" t="s">
        <v>114</v>
      </c>
      <c r="H37" s="24" t="s">
        <v>115</v>
      </c>
      <c r="I37" s="57" t="s">
        <v>161</v>
      </c>
      <c r="J37" s="57"/>
    </row>
  </sheetData>
  <mergeCells count="2">
    <mergeCell ref="A4:H4"/>
    <mergeCell ref="A20:H2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Popis medija</vt:lpstr>
      <vt:lpstr>iznosi po računima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2021-12-15T11:11:26Z</dcterms:modified>
</cp:coreProperties>
</file>