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17055" windowHeight="9405" activeTab="1"/>
  </bookViews>
  <sheets>
    <sheet name="List1" sheetId="1" r:id="rId1"/>
    <sheet name="List2" sheetId="2" r:id="rId2"/>
    <sheet name="List3" sheetId="3" r:id="rId3"/>
  </sheets>
  <calcPr calcId="124519"/>
</workbook>
</file>

<file path=xl/calcChain.xml><?xml version="1.0" encoding="utf-8"?>
<calcChain xmlns="http://schemas.openxmlformats.org/spreadsheetml/2006/main">
  <c r="J3" i="3"/>
  <c r="J2"/>
  <c r="E71"/>
  <c r="B5" i="1" l="1"/>
  <c r="E74" i="2"/>
  <c r="K147" i="3"/>
  <c r="K71"/>
  <c r="J18"/>
  <c r="B21" i="1" s="1"/>
  <c r="J19" i="3"/>
  <c r="B22" i="1" s="1"/>
  <c r="J20" i="3"/>
  <c r="B23" i="1" s="1"/>
  <c r="J21" i="3"/>
  <c r="B24" i="1" s="1"/>
  <c r="J22" i="3"/>
  <c r="B25" i="1" s="1"/>
  <c r="J23" i="3"/>
  <c r="B26" i="1" s="1"/>
  <c r="J24" i="3"/>
  <c r="B27" i="1" s="1"/>
  <c r="J25" i="3"/>
  <c r="B28" i="1" s="1"/>
  <c r="J26" i="3"/>
  <c r="B29" i="1" s="1"/>
  <c r="J27" i="3"/>
  <c r="B30" i="1" s="1"/>
  <c r="J28" i="3"/>
  <c r="B31" i="1" s="1"/>
  <c r="J29" i="3"/>
  <c r="B32" i="1" s="1"/>
  <c r="J148" i="3" l="1"/>
  <c r="L148" s="1"/>
  <c r="K149"/>
  <c r="I147"/>
  <c r="I149" s="1"/>
  <c r="H147"/>
  <c r="H149" s="1"/>
  <c r="G147"/>
  <c r="G149" s="1"/>
  <c r="F147"/>
  <c r="F149" s="1"/>
  <c r="E147"/>
  <c r="E149" s="1"/>
  <c r="D147"/>
  <c r="D149" s="1"/>
  <c r="C147"/>
  <c r="C149" s="1"/>
  <c r="B147"/>
  <c r="B149" s="1"/>
  <c r="J146"/>
  <c r="J145"/>
  <c r="C72" i="1" s="1"/>
  <c r="J144" i="3"/>
  <c r="J143"/>
  <c r="J142"/>
  <c r="J141"/>
  <c r="J140"/>
  <c r="J139"/>
  <c r="J138"/>
  <c r="J137"/>
  <c r="J136"/>
  <c r="J135"/>
  <c r="J134"/>
  <c r="J133"/>
  <c r="J132"/>
  <c r="J131"/>
  <c r="J130"/>
  <c r="J129"/>
  <c r="J128"/>
  <c r="J127"/>
  <c r="J126"/>
  <c r="J125"/>
  <c r="J124"/>
  <c r="J123"/>
  <c r="J122"/>
  <c r="J121"/>
  <c r="J120"/>
  <c r="J119"/>
  <c r="J118"/>
  <c r="J117"/>
  <c r="J116"/>
  <c r="J115"/>
  <c r="J114"/>
  <c r="J113"/>
  <c r="J112"/>
  <c r="J111"/>
  <c r="J110"/>
  <c r="J109"/>
  <c r="J108"/>
  <c r="J107"/>
  <c r="J106"/>
  <c r="J105"/>
  <c r="J104"/>
  <c r="J103"/>
  <c r="J102"/>
  <c r="J101"/>
  <c r="J100"/>
  <c r="J99"/>
  <c r="J98"/>
  <c r="J97"/>
  <c r="J96"/>
  <c r="J95"/>
  <c r="J94"/>
  <c r="J93"/>
  <c r="J92"/>
  <c r="J91"/>
  <c r="J90"/>
  <c r="J89"/>
  <c r="J88"/>
  <c r="J87"/>
  <c r="J86"/>
  <c r="J85"/>
  <c r="J84"/>
  <c r="J83"/>
  <c r="J82"/>
  <c r="J81"/>
  <c r="J80"/>
  <c r="J79"/>
  <c r="J78"/>
  <c r="J72"/>
  <c r="L72" s="1"/>
  <c r="K73"/>
  <c r="I71"/>
  <c r="I73" s="1"/>
  <c r="H71"/>
  <c r="H73" s="1"/>
  <c r="G71"/>
  <c r="G73" s="1"/>
  <c r="F71"/>
  <c r="F73" s="1"/>
  <c r="E73"/>
  <c r="D71"/>
  <c r="D73" s="1"/>
  <c r="C71"/>
  <c r="C73" s="1"/>
  <c r="B71"/>
  <c r="J70"/>
  <c r="J69"/>
  <c r="B72" i="1" s="1"/>
  <c r="J68" i="3"/>
  <c r="J67"/>
  <c r="J66"/>
  <c r="B69" i="1" s="1"/>
  <c r="J65" i="3"/>
  <c r="J64"/>
  <c r="J63"/>
  <c r="J62"/>
  <c r="J61"/>
  <c r="J60"/>
  <c r="J59"/>
  <c r="J58"/>
  <c r="J57"/>
  <c r="J56"/>
  <c r="J55"/>
  <c r="J54"/>
  <c r="J53"/>
  <c r="J52"/>
  <c r="J51"/>
  <c r="J50"/>
  <c r="J49"/>
  <c r="J48"/>
  <c r="J47"/>
  <c r="J46"/>
  <c r="J45"/>
  <c r="J44"/>
  <c r="J43"/>
  <c r="J42"/>
  <c r="J41"/>
  <c r="J40"/>
  <c r="J39"/>
  <c r="J38"/>
  <c r="J37"/>
  <c r="J36"/>
  <c r="J35"/>
  <c r="J34"/>
  <c r="J33"/>
  <c r="J32"/>
  <c r="J31"/>
  <c r="J30"/>
  <c r="L29"/>
  <c r="B32" i="2" s="1"/>
  <c r="H32" s="1"/>
  <c r="L28" i="3"/>
  <c r="B31" i="2" s="1"/>
  <c r="H31" s="1"/>
  <c r="L27" i="3"/>
  <c r="B30" i="2" s="1"/>
  <c r="H30" s="1"/>
  <c r="L26" i="3"/>
  <c r="B29" i="2" s="1"/>
  <c r="H29" s="1"/>
  <c r="L25" i="3"/>
  <c r="B28" i="2" s="1"/>
  <c r="H28" s="1"/>
  <c r="L24" i="3"/>
  <c r="B27" i="2" s="1"/>
  <c r="H27" s="1"/>
  <c r="L23" i="3"/>
  <c r="B26" i="2" s="1"/>
  <c r="H26" s="1"/>
  <c r="L22" i="3"/>
  <c r="B25" i="2" s="1"/>
  <c r="H25" s="1"/>
  <c r="L21" i="3"/>
  <c r="B24" i="2" s="1"/>
  <c r="H24" s="1"/>
  <c r="L20" i="3"/>
  <c r="B23" i="2" s="1"/>
  <c r="H23" s="1"/>
  <c r="L19" i="3"/>
  <c r="B22" i="2" s="1"/>
  <c r="H22" s="1"/>
  <c r="L18" i="3"/>
  <c r="B21" i="2" s="1"/>
  <c r="H21" s="1"/>
  <c r="J17" i="3"/>
  <c r="J16"/>
  <c r="J15"/>
  <c r="J14"/>
  <c r="J13"/>
  <c r="J12"/>
  <c r="J11"/>
  <c r="J10"/>
  <c r="J9"/>
  <c r="J8"/>
  <c r="J7"/>
  <c r="J6"/>
  <c r="J5"/>
  <c r="J4"/>
  <c r="I75" i="2"/>
  <c r="H75"/>
  <c r="F74"/>
  <c r="F76" s="1"/>
  <c r="E76"/>
  <c r="L79" i="3" l="1"/>
  <c r="C6" i="2" s="1"/>
  <c r="I6" s="1"/>
  <c r="C6" i="1"/>
  <c r="L81" i="3"/>
  <c r="C8" i="2" s="1"/>
  <c r="I8" s="1"/>
  <c r="C8" i="1"/>
  <c r="L83" i="3"/>
  <c r="C10" i="2" s="1"/>
  <c r="I10" s="1"/>
  <c r="C10" i="1"/>
  <c r="L85" i="3"/>
  <c r="C12" i="2" s="1"/>
  <c r="I12" s="1"/>
  <c r="C12" i="1"/>
  <c r="L87" i="3"/>
  <c r="C14" i="2" s="1"/>
  <c r="I14" s="1"/>
  <c r="C14" i="1"/>
  <c r="L89" i="3"/>
  <c r="C16" i="2" s="1"/>
  <c r="I16" s="1"/>
  <c r="C16" i="1"/>
  <c r="L91" i="3"/>
  <c r="C18" i="2" s="1"/>
  <c r="I18" s="1"/>
  <c r="C18" i="1"/>
  <c r="L93" i="3"/>
  <c r="C20" i="2" s="1"/>
  <c r="I20" s="1"/>
  <c r="C20" i="1"/>
  <c r="L95" i="3"/>
  <c r="C22" i="2" s="1"/>
  <c r="I22" s="1"/>
  <c r="C22" i="1"/>
  <c r="L97" i="3"/>
  <c r="C24" i="2" s="1"/>
  <c r="I24" s="1"/>
  <c r="C24" i="1"/>
  <c r="L99" i="3"/>
  <c r="C26" i="2" s="1"/>
  <c r="I26" s="1"/>
  <c r="C26" i="1"/>
  <c r="L101" i="3"/>
  <c r="C28" i="2" s="1"/>
  <c r="I28" s="1"/>
  <c r="C28" i="1"/>
  <c r="L103" i="3"/>
  <c r="C30" i="2" s="1"/>
  <c r="I30" s="1"/>
  <c r="C30" i="1"/>
  <c r="L105" i="3"/>
  <c r="C32" i="2" s="1"/>
  <c r="I32" s="1"/>
  <c r="C32" i="1"/>
  <c r="L107" i="3"/>
  <c r="C34" i="2" s="1"/>
  <c r="I34" s="1"/>
  <c r="C34" i="1"/>
  <c r="L109" i="3"/>
  <c r="C36" i="2" s="1"/>
  <c r="I36" s="1"/>
  <c r="C36" i="1"/>
  <c r="L111" i="3"/>
  <c r="C38" i="2" s="1"/>
  <c r="I38" s="1"/>
  <c r="C38" i="1"/>
  <c r="L113" i="3"/>
  <c r="C40" i="2" s="1"/>
  <c r="I40" s="1"/>
  <c r="C40" i="1"/>
  <c r="L115" i="3"/>
  <c r="C42" i="2" s="1"/>
  <c r="I42" s="1"/>
  <c r="C42" i="1"/>
  <c r="L117" i="3"/>
  <c r="C44" i="2" s="1"/>
  <c r="I44" s="1"/>
  <c r="C44" i="1"/>
  <c r="L119" i="3"/>
  <c r="C46" i="2" s="1"/>
  <c r="I46" s="1"/>
  <c r="C46" i="1"/>
  <c r="L121" i="3"/>
  <c r="C48" i="2" s="1"/>
  <c r="I48" s="1"/>
  <c r="C48" i="1"/>
  <c r="L123" i="3"/>
  <c r="C50" i="2" s="1"/>
  <c r="I50" s="1"/>
  <c r="C50" i="1"/>
  <c r="L125" i="3"/>
  <c r="C52" i="2" s="1"/>
  <c r="I52" s="1"/>
  <c r="C52" i="1"/>
  <c r="L127" i="3"/>
  <c r="C54" i="2" s="1"/>
  <c r="I54" s="1"/>
  <c r="C54" i="1"/>
  <c r="L129" i="3"/>
  <c r="C56" i="2" s="1"/>
  <c r="I56" s="1"/>
  <c r="C56" i="1"/>
  <c r="L131" i="3"/>
  <c r="C58" i="2" s="1"/>
  <c r="I58" s="1"/>
  <c r="C58" i="1"/>
  <c r="L133" i="3"/>
  <c r="C60" i="2" s="1"/>
  <c r="I60" s="1"/>
  <c r="C60" i="1"/>
  <c r="L135" i="3"/>
  <c r="C62" i="2" s="1"/>
  <c r="I62" s="1"/>
  <c r="C62" i="1"/>
  <c r="L137" i="3"/>
  <c r="C64" i="2" s="1"/>
  <c r="I64" s="1"/>
  <c r="C64" i="1"/>
  <c r="L139" i="3"/>
  <c r="C66" i="2" s="1"/>
  <c r="I66" s="1"/>
  <c r="C66" i="1"/>
  <c r="L141" i="3"/>
  <c r="C68" i="2" s="1"/>
  <c r="I68" s="1"/>
  <c r="C68" i="1"/>
  <c r="L143" i="3"/>
  <c r="C70" i="2" s="1"/>
  <c r="I70" s="1"/>
  <c r="C70" i="1"/>
  <c r="L146" i="3"/>
  <c r="C73" i="2" s="1"/>
  <c r="I73" s="1"/>
  <c r="C73" i="1"/>
  <c r="L80" i="3"/>
  <c r="C7" i="2" s="1"/>
  <c r="I7" s="1"/>
  <c r="C7" i="1"/>
  <c r="L82" i="3"/>
  <c r="C9" i="2" s="1"/>
  <c r="I9" s="1"/>
  <c r="C9" i="1"/>
  <c r="L84" i="3"/>
  <c r="C11" i="2" s="1"/>
  <c r="I11" s="1"/>
  <c r="C11" i="1"/>
  <c r="L86" i="3"/>
  <c r="C13" i="2" s="1"/>
  <c r="I13" s="1"/>
  <c r="C13" i="1"/>
  <c r="L88" i="3"/>
  <c r="C15" i="2" s="1"/>
  <c r="I15" s="1"/>
  <c r="C15" i="1"/>
  <c r="L90" i="3"/>
  <c r="C17" i="2" s="1"/>
  <c r="I17" s="1"/>
  <c r="C17" i="1"/>
  <c r="L92" i="3"/>
  <c r="C19" i="2" s="1"/>
  <c r="I19" s="1"/>
  <c r="C19" i="1"/>
  <c r="L94" i="3"/>
  <c r="C21" i="2" s="1"/>
  <c r="I21" s="1"/>
  <c r="C21" i="1"/>
  <c r="L96" i="3"/>
  <c r="C23" i="2" s="1"/>
  <c r="I23" s="1"/>
  <c r="C23" i="1"/>
  <c r="L98" i="3"/>
  <c r="C25" i="2" s="1"/>
  <c r="I25" s="1"/>
  <c r="C25" i="1"/>
  <c r="L100" i="3"/>
  <c r="C27" i="2" s="1"/>
  <c r="I27" s="1"/>
  <c r="C27" i="1"/>
  <c r="L102" i="3"/>
  <c r="C29" i="2" s="1"/>
  <c r="I29" s="1"/>
  <c r="C29" i="1"/>
  <c r="L104" i="3"/>
  <c r="C31" i="2" s="1"/>
  <c r="I31" s="1"/>
  <c r="C31" i="1"/>
  <c r="L106" i="3"/>
  <c r="C33" i="2" s="1"/>
  <c r="I33" s="1"/>
  <c r="C33" i="1"/>
  <c r="L108" i="3"/>
  <c r="C35" i="2" s="1"/>
  <c r="I35" s="1"/>
  <c r="C35" i="1"/>
  <c r="L110" i="3"/>
  <c r="C37" i="2" s="1"/>
  <c r="I37" s="1"/>
  <c r="C37" i="1"/>
  <c r="L112" i="3"/>
  <c r="C39" i="2" s="1"/>
  <c r="I39" s="1"/>
  <c r="C39" i="1"/>
  <c r="L114" i="3"/>
  <c r="C41" i="2" s="1"/>
  <c r="I41" s="1"/>
  <c r="C41" i="1"/>
  <c r="L116" i="3"/>
  <c r="C43" i="2" s="1"/>
  <c r="I43" s="1"/>
  <c r="C43" i="1"/>
  <c r="L118" i="3"/>
  <c r="C45" i="2" s="1"/>
  <c r="I45" s="1"/>
  <c r="C45" i="1"/>
  <c r="L120" i="3"/>
  <c r="C47" i="2" s="1"/>
  <c r="I47" s="1"/>
  <c r="C47" i="1"/>
  <c r="L122" i="3"/>
  <c r="C49" i="2" s="1"/>
  <c r="I49" s="1"/>
  <c r="C49" i="1"/>
  <c r="L124" i="3"/>
  <c r="C51" i="2" s="1"/>
  <c r="I51" s="1"/>
  <c r="C51" i="1"/>
  <c r="L126" i="3"/>
  <c r="C53" i="2" s="1"/>
  <c r="I53" s="1"/>
  <c r="C53" i="1"/>
  <c r="L128" i="3"/>
  <c r="C55" i="2" s="1"/>
  <c r="I55" s="1"/>
  <c r="C55" i="1"/>
  <c r="L130" i="3"/>
  <c r="C57" i="2" s="1"/>
  <c r="I57" s="1"/>
  <c r="C57" i="1"/>
  <c r="L132" i="3"/>
  <c r="C59" i="2" s="1"/>
  <c r="I59" s="1"/>
  <c r="C59" i="1"/>
  <c r="L134" i="3"/>
  <c r="C61" i="2" s="1"/>
  <c r="I61" s="1"/>
  <c r="C61" i="1"/>
  <c r="L136" i="3"/>
  <c r="C63" i="2" s="1"/>
  <c r="I63" s="1"/>
  <c r="C63" i="1"/>
  <c r="L138" i="3"/>
  <c r="C65" i="2" s="1"/>
  <c r="I65" s="1"/>
  <c r="C65" i="1"/>
  <c r="L140" i="3"/>
  <c r="C67" i="2" s="1"/>
  <c r="I67" s="1"/>
  <c r="C67" i="1"/>
  <c r="L142" i="3"/>
  <c r="C69" i="2" s="1"/>
  <c r="I69" s="1"/>
  <c r="C69" i="1"/>
  <c r="L144" i="3"/>
  <c r="C71" i="2" s="1"/>
  <c r="I71" s="1"/>
  <c r="C71" i="1"/>
  <c r="L145" i="3"/>
  <c r="C72" i="2" s="1"/>
  <c r="I72" s="1"/>
  <c r="L67" i="3"/>
  <c r="B70" i="2" s="1"/>
  <c r="H70" s="1"/>
  <c r="B70" i="1"/>
  <c r="L70" i="3"/>
  <c r="B73" i="2" s="1"/>
  <c r="H73" s="1"/>
  <c r="B73" i="1"/>
  <c r="L65" i="3"/>
  <c r="B68" i="2" s="1"/>
  <c r="H68" s="1"/>
  <c r="B68" i="1"/>
  <c r="L68" i="3"/>
  <c r="B71" i="2" s="1"/>
  <c r="H71" s="1"/>
  <c r="B71" i="1"/>
  <c r="L66" i="3"/>
  <c r="B69" i="2" s="1"/>
  <c r="H69" s="1"/>
  <c r="L69" i="3"/>
  <c r="B72" i="2" s="1"/>
  <c r="H72" s="1"/>
  <c r="L50" i="3"/>
  <c r="B53" i="2" s="1"/>
  <c r="H53" s="1"/>
  <c r="B53" i="1"/>
  <c r="L52" i="3"/>
  <c r="B55" i="2" s="1"/>
  <c r="H55" s="1"/>
  <c r="B55" i="1"/>
  <c r="L54" i="3"/>
  <c r="B57" i="2" s="1"/>
  <c r="H57" s="1"/>
  <c r="B57" i="1"/>
  <c r="L56" i="3"/>
  <c r="B59" i="2" s="1"/>
  <c r="H59" s="1"/>
  <c r="B59" i="1"/>
  <c r="L58" i="3"/>
  <c r="B61" i="2" s="1"/>
  <c r="H61" s="1"/>
  <c r="B61" i="1"/>
  <c r="L60" i="3"/>
  <c r="B63" i="2" s="1"/>
  <c r="H63" s="1"/>
  <c r="B63" i="1"/>
  <c r="L62" i="3"/>
  <c r="B65" i="2" s="1"/>
  <c r="H65" s="1"/>
  <c r="B65" i="1"/>
  <c r="L64" i="3"/>
  <c r="B67" i="2" s="1"/>
  <c r="H67" s="1"/>
  <c r="B67" i="1"/>
  <c r="L51" i="3"/>
  <c r="B54" i="2" s="1"/>
  <c r="H54" s="1"/>
  <c r="B54" i="1"/>
  <c r="L53" i="3"/>
  <c r="B56" i="2" s="1"/>
  <c r="H56" s="1"/>
  <c r="B56" i="1"/>
  <c r="L55" i="3"/>
  <c r="B58" i="2" s="1"/>
  <c r="H58" s="1"/>
  <c r="B58" i="1"/>
  <c r="L57" i="3"/>
  <c r="B60" i="2" s="1"/>
  <c r="H60" s="1"/>
  <c r="B60" i="1"/>
  <c r="L59" i="3"/>
  <c r="B62" i="2" s="1"/>
  <c r="H62" s="1"/>
  <c r="B62" i="1"/>
  <c r="L61" i="3"/>
  <c r="B64" i="2" s="1"/>
  <c r="H64" s="1"/>
  <c r="B64" i="1"/>
  <c r="L63" i="3"/>
  <c r="B66" i="2" s="1"/>
  <c r="H66" s="1"/>
  <c r="B66" i="1"/>
  <c r="L30" i="3"/>
  <c r="B33" i="2" s="1"/>
  <c r="H33" s="1"/>
  <c r="B33" i="1"/>
  <c r="L32" i="3"/>
  <c r="B35" i="2" s="1"/>
  <c r="H35" s="1"/>
  <c r="B35" i="1"/>
  <c r="L34" i="3"/>
  <c r="B37" i="2" s="1"/>
  <c r="H37" s="1"/>
  <c r="B37" i="1"/>
  <c r="L36" i="3"/>
  <c r="B39" i="2" s="1"/>
  <c r="H39" s="1"/>
  <c r="B39" i="1"/>
  <c r="L38" i="3"/>
  <c r="B41" i="2" s="1"/>
  <c r="H41" s="1"/>
  <c r="B41" i="1"/>
  <c r="L40" i="3"/>
  <c r="B43" i="2" s="1"/>
  <c r="H43" s="1"/>
  <c r="B43" i="1"/>
  <c r="L42" i="3"/>
  <c r="B45" i="2" s="1"/>
  <c r="H45" s="1"/>
  <c r="B45" i="1"/>
  <c r="L44" i="3"/>
  <c r="B47" i="2" s="1"/>
  <c r="H47" s="1"/>
  <c r="B47" i="1"/>
  <c r="L46" i="3"/>
  <c r="B49" i="2" s="1"/>
  <c r="H49" s="1"/>
  <c r="B49" i="1"/>
  <c r="L48" i="3"/>
  <c r="B51" i="2" s="1"/>
  <c r="H51" s="1"/>
  <c r="B51" i="1"/>
  <c r="L31" i="3"/>
  <c r="B34" i="2" s="1"/>
  <c r="H34" s="1"/>
  <c r="B34" i="1"/>
  <c r="L33" i="3"/>
  <c r="B36" i="2" s="1"/>
  <c r="H36" s="1"/>
  <c r="B36" i="1"/>
  <c r="L35" i="3"/>
  <c r="B38" i="2" s="1"/>
  <c r="H38" s="1"/>
  <c r="B38" i="1"/>
  <c r="L37" i="3"/>
  <c r="B40" i="2" s="1"/>
  <c r="H40" s="1"/>
  <c r="B40" i="1"/>
  <c r="L39" i="3"/>
  <c r="B42" i="2" s="1"/>
  <c r="H42" s="1"/>
  <c r="B42" i="1"/>
  <c r="L41" i="3"/>
  <c r="B44" i="2" s="1"/>
  <c r="H44" s="1"/>
  <c r="B44" i="1"/>
  <c r="L43" i="3"/>
  <c r="B46" i="2" s="1"/>
  <c r="H46" s="1"/>
  <c r="B46" i="1"/>
  <c r="L45" i="3"/>
  <c r="B48" i="2" s="1"/>
  <c r="H48" s="1"/>
  <c r="B48" i="1"/>
  <c r="L47" i="3"/>
  <c r="B50" i="2" s="1"/>
  <c r="H50" s="1"/>
  <c r="B50" i="1"/>
  <c r="L49" i="3"/>
  <c r="B52" i="2" s="1"/>
  <c r="H52" s="1"/>
  <c r="B52" i="1"/>
  <c r="L4" i="3"/>
  <c r="B7" i="2" s="1"/>
  <c r="H7" s="1"/>
  <c r="B7" i="1"/>
  <c r="L6" i="3"/>
  <c r="B9" i="2" s="1"/>
  <c r="H9" s="1"/>
  <c r="B9" i="1"/>
  <c r="L8" i="3"/>
  <c r="B11" i="2" s="1"/>
  <c r="H11" s="1"/>
  <c r="B11" i="1"/>
  <c r="L10" i="3"/>
  <c r="B13" i="2" s="1"/>
  <c r="H13" s="1"/>
  <c r="B13" i="1"/>
  <c r="L12" i="3"/>
  <c r="B15" i="2" s="1"/>
  <c r="H15" s="1"/>
  <c r="B15" i="1"/>
  <c r="L14" i="3"/>
  <c r="B17" i="2" s="1"/>
  <c r="H17" s="1"/>
  <c r="B17" i="1"/>
  <c r="L16" i="3"/>
  <c r="B19" i="2" s="1"/>
  <c r="H19" s="1"/>
  <c r="B19" i="1"/>
  <c r="L3" i="3"/>
  <c r="B6" i="2" s="1"/>
  <c r="H6" s="1"/>
  <c r="B6" i="1"/>
  <c r="L5" i="3"/>
  <c r="B8" i="2" s="1"/>
  <c r="H8" s="1"/>
  <c r="B8" i="1"/>
  <c r="L7" i="3"/>
  <c r="B10" i="2" s="1"/>
  <c r="H10" s="1"/>
  <c r="B10" i="1"/>
  <c r="L9" i="3"/>
  <c r="B12" i="2" s="1"/>
  <c r="H12" s="1"/>
  <c r="B12" i="1"/>
  <c r="L11" i="3"/>
  <c r="B14" i="2" s="1"/>
  <c r="H14" s="1"/>
  <c r="B14" i="1"/>
  <c r="L13" i="3"/>
  <c r="B16" i="2" s="1"/>
  <c r="H16" s="1"/>
  <c r="B16" i="1"/>
  <c r="L15" i="3"/>
  <c r="B18" i="2" s="1"/>
  <c r="H18" s="1"/>
  <c r="B18" i="1"/>
  <c r="L17" i="3"/>
  <c r="B20" i="2" s="1"/>
  <c r="H20" s="1"/>
  <c r="B20" i="1"/>
  <c r="L78" i="3"/>
  <c r="C5" i="2" s="1"/>
  <c r="C5" i="1"/>
  <c r="L2" i="3"/>
  <c r="B5" i="2" s="1"/>
  <c r="J71" i="3"/>
  <c r="L71" s="1"/>
  <c r="J149"/>
  <c r="L149" s="1"/>
  <c r="B73"/>
  <c r="J73" s="1"/>
  <c r="L73" s="1"/>
  <c r="J147"/>
  <c r="L147" s="1"/>
  <c r="G75" i="2"/>
  <c r="G73"/>
  <c r="G71"/>
  <c r="G69"/>
  <c r="G67"/>
  <c r="G65"/>
  <c r="G63"/>
  <c r="G61"/>
  <c r="G59"/>
  <c r="G57"/>
  <c r="G55"/>
  <c r="G53"/>
  <c r="G51"/>
  <c r="G49"/>
  <c r="G47"/>
  <c r="G45"/>
  <c r="G43"/>
  <c r="G41"/>
  <c r="G39"/>
  <c r="G37"/>
  <c r="G35"/>
  <c r="G33"/>
  <c r="G31"/>
  <c r="G29"/>
  <c r="G27"/>
  <c r="G25"/>
  <c r="G23"/>
  <c r="G21"/>
  <c r="G19"/>
  <c r="G17"/>
  <c r="G15"/>
  <c r="G13"/>
  <c r="G11"/>
  <c r="G9"/>
  <c r="G7"/>
  <c r="G5"/>
  <c r="G76"/>
  <c r="G72"/>
  <c r="G70"/>
  <c r="G68"/>
  <c r="G66"/>
  <c r="G64"/>
  <c r="G62"/>
  <c r="G60"/>
  <c r="G58"/>
  <c r="G56"/>
  <c r="G54"/>
  <c r="G52"/>
  <c r="G50"/>
  <c r="G48"/>
  <c r="G46"/>
  <c r="G44"/>
  <c r="G42"/>
  <c r="G40"/>
  <c r="G38"/>
  <c r="G36"/>
  <c r="G34"/>
  <c r="G32"/>
  <c r="G30"/>
  <c r="G28"/>
  <c r="G26"/>
  <c r="G24"/>
  <c r="G22"/>
  <c r="G20"/>
  <c r="G18"/>
  <c r="G16"/>
  <c r="G14"/>
  <c r="G12"/>
  <c r="G10"/>
  <c r="G8"/>
  <c r="G6"/>
  <c r="G74"/>
  <c r="C74" l="1"/>
  <c r="B74" i="1"/>
  <c r="B76" s="1"/>
  <c r="B74" i="2"/>
  <c r="H5"/>
  <c r="I5"/>
  <c r="I75" i="1"/>
  <c r="H75"/>
  <c r="F74"/>
  <c r="F76" s="1"/>
  <c r="G10" s="1"/>
  <c r="E74"/>
  <c r="E76" s="1"/>
  <c r="C74"/>
  <c r="C76" s="1"/>
  <c r="I73"/>
  <c r="H73"/>
  <c r="I72"/>
  <c r="H72"/>
  <c r="I71"/>
  <c r="H71"/>
  <c r="I70"/>
  <c r="H70"/>
  <c r="I69"/>
  <c r="H69"/>
  <c r="I68"/>
  <c r="H68"/>
  <c r="I67"/>
  <c r="H67"/>
  <c r="I66"/>
  <c r="H66"/>
  <c r="I65"/>
  <c r="H65"/>
  <c r="I64"/>
  <c r="H64"/>
  <c r="I63"/>
  <c r="H63"/>
  <c r="I62"/>
  <c r="H62"/>
  <c r="I61"/>
  <c r="H61"/>
  <c r="I60"/>
  <c r="H60"/>
  <c r="I59"/>
  <c r="H59"/>
  <c r="I58"/>
  <c r="H58"/>
  <c r="I57"/>
  <c r="H57"/>
  <c r="I56"/>
  <c r="H56"/>
  <c r="I55"/>
  <c r="H55"/>
  <c r="I54"/>
  <c r="H54"/>
  <c r="I53"/>
  <c r="H53"/>
  <c r="I52"/>
  <c r="H52"/>
  <c r="I51"/>
  <c r="H51"/>
  <c r="I50"/>
  <c r="H50"/>
  <c r="I49"/>
  <c r="H49"/>
  <c r="I48"/>
  <c r="H48"/>
  <c r="I47"/>
  <c r="H47"/>
  <c r="I46"/>
  <c r="H46"/>
  <c r="I45"/>
  <c r="H45"/>
  <c r="I44"/>
  <c r="H44"/>
  <c r="I43"/>
  <c r="H43"/>
  <c r="I42"/>
  <c r="H42"/>
  <c r="I41"/>
  <c r="H41"/>
  <c r="I40"/>
  <c r="H40"/>
  <c r="I39"/>
  <c r="H39"/>
  <c r="I38"/>
  <c r="H38"/>
  <c r="I37"/>
  <c r="H37"/>
  <c r="I36"/>
  <c r="H36"/>
  <c r="I35"/>
  <c r="H35"/>
  <c r="I34"/>
  <c r="H34"/>
  <c r="I33"/>
  <c r="H33"/>
  <c r="I32"/>
  <c r="H32"/>
  <c r="I31"/>
  <c r="H31"/>
  <c r="I30"/>
  <c r="H30"/>
  <c r="I29"/>
  <c r="H29"/>
  <c r="I28"/>
  <c r="H28"/>
  <c r="I27"/>
  <c r="H27"/>
  <c r="I26"/>
  <c r="H26"/>
  <c r="I25"/>
  <c r="H25"/>
  <c r="I24"/>
  <c r="H24"/>
  <c r="I23"/>
  <c r="H23"/>
  <c r="I22"/>
  <c r="H22"/>
  <c r="I21"/>
  <c r="H21"/>
  <c r="I20"/>
  <c r="H20"/>
  <c r="I19"/>
  <c r="H19"/>
  <c r="I18"/>
  <c r="H18"/>
  <c r="I17"/>
  <c r="H17"/>
  <c r="I16"/>
  <c r="H16"/>
  <c r="I15"/>
  <c r="H15"/>
  <c r="I14"/>
  <c r="H14"/>
  <c r="I13"/>
  <c r="H13"/>
  <c r="I12"/>
  <c r="H12"/>
  <c r="I11"/>
  <c r="H11"/>
  <c r="I10"/>
  <c r="H10"/>
  <c r="I9"/>
  <c r="H9"/>
  <c r="I8"/>
  <c r="H8"/>
  <c r="I7"/>
  <c r="H7"/>
  <c r="I6"/>
  <c r="H6"/>
  <c r="I5"/>
  <c r="H5"/>
  <c r="H74" l="1"/>
  <c r="H74" i="2"/>
  <c r="B76"/>
  <c r="H76" s="1"/>
  <c r="C76"/>
  <c r="I76" s="1"/>
  <c r="I74"/>
  <c r="I76" i="1"/>
  <c r="G75"/>
  <c r="G73"/>
  <c r="G71"/>
  <c r="G69"/>
  <c r="G67"/>
  <c r="G65"/>
  <c r="G63"/>
  <c r="G61"/>
  <c r="G59"/>
  <c r="G57"/>
  <c r="G55"/>
  <c r="G53"/>
  <c r="G51"/>
  <c r="G49"/>
  <c r="G47"/>
  <c r="G45"/>
  <c r="G43"/>
  <c r="G41"/>
  <c r="G39"/>
  <c r="G37"/>
  <c r="G35"/>
  <c r="G33"/>
  <c r="G31"/>
  <c r="G29"/>
  <c r="G27"/>
  <c r="G25"/>
  <c r="G23"/>
  <c r="G21"/>
  <c r="G19"/>
  <c r="G17"/>
  <c r="G15"/>
  <c r="G13"/>
  <c r="G11"/>
  <c r="G9"/>
  <c r="G7"/>
  <c r="G5"/>
  <c r="G76"/>
  <c r="G72"/>
  <c r="G70"/>
  <c r="G68"/>
  <c r="G66"/>
  <c r="G64"/>
  <c r="G62"/>
  <c r="G60"/>
  <c r="G58"/>
  <c r="G56"/>
  <c r="G54"/>
  <c r="G52"/>
  <c r="G50"/>
  <c r="G48"/>
  <c r="G46"/>
  <c r="G44"/>
  <c r="G42"/>
  <c r="G40"/>
  <c r="G38"/>
  <c r="G36"/>
  <c r="G34"/>
  <c r="G32"/>
  <c r="G30"/>
  <c r="G28"/>
  <c r="G26"/>
  <c r="G24"/>
  <c r="G22"/>
  <c r="G20"/>
  <c r="G18"/>
  <c r="G16"/>
  <c r="G14"/>
  <c r="G12"/>
  <c r="G8"/>
  <c r="G6"/>
  <c r="G74"/>
  <c r="I74"/>
  <c r="H76"/>
</calcChain>
</file>

<file path=xl/sharedStrings.xml><?xml version="1.0" encoding="utf-8"?>
<sst xmlns="http://schemas.openxmlformats.org/spreadsheetml/2006/main" count="322" uniqueCount="85">
  <si>
    <t xml:space="preserve">NOĆENJA I DOLASCI DOMAĆIH I STRANIH TURISTA </t>
  </si>
  <si>
    <t>indeks</t>
  </si>
  <si>
    <t>2011/10</t>
  </si>
  <si>
    <t>Zemlja</t>
  </si>
  <si>
    <t>dolasci</t>
  </si>
  <si>
    <t>noćenja</t>
  </si>
  <si>
    <t>% noćenja</t>
  </si>
  <si>
    <t>Albanija</t>
  </si>
  <si>
    <t>Argentina</t>
  </si>
  <si>
    <t>Australija</t>
  </si>
  <si>
    <t>Austrija</t>
  </si>
  <si>
    <t>B i H</t>
  </si>
  <si>
    <t>Belgija</t>
  </si>
  <si>
    <t>Bjelorusija</t>
  </si>
  <si>
    <t>Brazil</t>
  </si>
  <si>
    <t>Bugarska</t>
  </si>
  <si>
    <t>Cipar</t>
  </si>
  <si>
    <t>Crna Gora</t>
  </si>
  <si>
    <t>Češka</t>
  </si>
  <si>
    <t>Čile</t>
  </si>
  <si>
    <t>Danska</t>
  </si>
  <si>
    <t>Estonija</t>
  </si>
  <si>
    <t>Finska</t>
  </si>
  <si>
    <t>Francuska</t>
  </si>
  <si>
    <t>Grčka</t>
  </si>
  <si>
    <t>Indija</t>
  </si>
  <si>
    <t>Indonezija</t>
  </si>
  <si>
    <t>Irska</t>
  </si>
  <si>
    <t>Island</t>
  </si>
  <si>
    <t>Italija</t>
  </si>
  <si>
    <t>Izrael</t>
  </si>
  <si>
    <t>Japan</t>
  </si>
  <si>
    <t>Jordan</t>
  </si>
  <si>
    <t>Južno.Afr.Rep</t>
  </si>
  <si>
    <t>Kanada</t>
  </si>
  <si>
    <t>Katar</t>
  </si>
  <si>
    <t>Kazahstan</t>
  </si>
  <si>
    <t>Kina</t>
  </si>
  <si>
    <t>Koreja</t>
  </si>
  <si>
    <t>Kuvajt</t>
  </si>
  <si>
    <t>Letonija</t>
  </si>
  <si>
    <t>Litva</t>
  </si>
  <si>
    <t>Luksemburg</t>
  </si>
  <si>
    <t>Mađarska</t>
  </si>
  <si>
    <t>Makedonija</t>
  </si>
  <si>
    <t>Malta</t>
  </si>
  <si>
    <t>Maroko</t>
  </si>
  <si>
    <t>Meksiko</t>
  </si>
  <si>
    <t>Nizozemska</t>
  </si>
  <si>
    <t>Norveška</t>
  </si>
  <si>
    <t>Novi Zeland</t>
  </si>
  <si>
    <t>Njemačka</t>
  </si>
  <si>
    <t>Oman</t>
  </si>
  <si>
    <t>ost.zem.juz i sre.Am.</t>
  </si>
  <si>
    <t>Ostale Afr.Zemlje</t>
  </si>
  <si>
    <t>Ostale Az.zemlje</t>
  </si>
  <si>
    <t>Ostale e.zemlje</t>
  </si>
  <si>
    <t>Ostale Izv.europs z.</t>
  </si>
  <si>
    <t>Ostale zem.oceanije</t>
  </si>
  <si>
    <t>Ostale zem.sj.Amerike</t>
  </si>
  <si>
    <t>Poljska</t>
  </si>
  <si>
    <t>Portugal</t>
  </si>
  <si>
    <t>Rumunjska</t>
  </si>
  <si>
    <t>Rusija</t>
  </si>
  <si>
    <t>SAD</t>
  </si>
  <si>
    <t>Slovačka</t>
  </si>
  <si>
    <t>Slovenija</t>
  </si>
  <si>
    <t>Srbija</t>
  </si>
  <si>
    <t>Španjolska</t>
  </si>
  <si>
    <t>Švedska</t>
  </si>
  <si>
    <t>Švicarska</t>
  </si>
  <si>
    <t>Tunis</t>
  </si>
  <si>
    <t>Turska</t>
  </si>
  <si>
    <t>Ujedinjena K.</t>
  </si>
  <si>
    <t>Ujedinjeni Ar.Emirati</t>
  </si>
  <si>
    <t>Ukrajina</t>
  </si>
  <si>
    <t>Strani turisti</t>
  </si>
  <si>
    <t>Domaći turisti</t>
  </si>
  <si>
    <t>UKUPNO</t>
  </si>
  <si>
    <t>Ukupno</t>
  </si>
  <si>
    <t>Prosla god.</t>
  </si>
  <si>
    <t>Sveukupno</t>
  </si>
  <si>
    <t>Prošla god.</t>
  </si>
  <si>
    <t>PO ZEMLJAMA PRIPADNOSTI ZA RAZDOBLJE KOLOVOZ 2012/11.</t>
  </si>
  <si>
    <t>PO ZEMLJAMA PRIPADNOSTI ZA RAZDOBLJE SIJEČANJ-KOLOVOZ 2012/11.</t>
  </si>
</sst>
</file>

<file path=xl/styles.xml><?xml version="1.0" encoding="utf-8"?>
<styleSheet xmlns="http://schemas.openxmlformats.org/spreadsheetml/2006/main">
  <numFmts count="2">
    <numFmt numFmtId="164" formatCode="#,##0.0\ _k_n"/>
    <numFmt numFmtId="165" formatCode="#,##0.0"/>
  </numFmts>
  <fonts count="5">
    <font>
      <sz val="11"/>
      <color theme="1"/>
      <name val="Calibri"/>
      <family val="2"/>
      <charset val="238"/>
      <scheme val="minor"/>
    </font>
    <font>
      <b/>
      <sz val="9"/>
      <name val="Tahoma"/>
      <family val="2"/>
      <charset val="238"/>
    </font>
    <font>
      <sz val="9"/>
      <name val="Tahoma"/>
      <family val="2"/>
      <charset val="238"/>
    </font>
    <font>
      <b/>
      <sz val="9"/>
      <color indexed="12"/>
      <name val="Tahoma"/>
      <family val="2"/>
      <charset val="238"/>
    </font>
    <font>
      <sz val="9"/>
      <color indexed="10"/>
      <name val="Tahoma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164" fontId="1" fillId="0" borderId="0" xfId="0" applyNumberFormat="1" applyFont="1"/>
    <xf numFmtId="165" fontId="1" fillId="0" borderId="0" xfId="0" applyNumberFormat="1" applyFont="1"/>
    <xf numFmtId="4" fontId="2" fillId="0" borderId="0" xfId="0" applyNumberFormat="1" applyFont="1"/>
    <xf numFmtId="0" fontId="1" fillId="0" borderId="1" xfId="0" applyFont="1" applyFill="1" applyBorder="1" applyAlignment="1">
      <alignment horizontal="center" shrinkToFit="1"/>
    </xf>
    <xf numFmtId="164" fontId="1" fillId="0" borderId="1" xfId="0" applyNumberFormat="1" applyFont="1" applyFill="1" applyBorder="1" applyAlignment="1">
      <alignment horizontal="center" shrinkToFit="1"/>
    </xf>
    <xf numFmtId="165" fontId="1" fillId="0" borderId="1" xfId="0" applyNumberFormat="1" applyFont="1" applyFill="1" applyBorder="1" applyAlignment="1">
      <alignment horizontal="center" shrinkToFit="1"/>
    </xf>
    <xf numFmtId="4" fontId="1" fillId="0" borderId="1" xfId="0" applyNumberFormat="1" applyFont="1" applyFill="1" applyBorder="1" applyAlignment="1">
      <alignment horizontal="center" shrinkToFit="1"/>
    </xf>
    <xf numFmtId="4" fontId="1" fillId="0" borderId="1" xfId="0" applyNumberFormat="1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shrinkToFit="1"/>
    </xf>
    <xf numFmtId="164" fontId="2" fillId="0" borderId="1" xfId="0" applyNumberFormat="1" applyFont="1" applyFill="1" applyBorder="1" applyAlignment="1">
      <alignment shrinkToFit="1"/>
    </xf>
    <xf numFmtId="165" fontId="2" fillId="0" borderId="1" xfId="0" applyNumberFormat="1" applyFont="1" applyFill="1" applyBorder="1" applyAlignment="1">
      <alignment shrinkToFit="1"/>
    </xf>
    <xf numFmtId="4" fontId="2" fillId="0" borderId="1" xfId="0" applyNumberFormat="1" applyFont="1" applyFill="1" applyBorder="1" applyAlignment="1">
      <alignment shrinkToFit="1"/>
    </xf>
    <xf numFmtId="0" fontId="0" fillId="0" borderId="2" xfId="0" applyBorder="1"/>
    <xf numFmtId="3" fontId="2" fillId="0" borderId="1" xfId="0" applyNumberFormat="1" applyFont="1" applyFill="1" applyBorder="1" applyAlignment="1">
      <alignment shrinkToFit="1"/>
    </xf>
    <xf numFmtId="3" fontId="2" fillId="0" borderId="3" xfId="0" applyNumberFormat="1" applyFont="1" applyBorder="1"/>
    <xf numFmtId="3" fontId="2" fillId="0" borderId="4" xfId="0" applyNumberFormat="1" applyFont="1" applyBorder="1"/>
    <xf numFmtId="3" fontId="2" fillId="0" borderId="5" xfId="0" applyNumberFormat="1" applyFont="1" applyBorder="1"/>
    <xf numFmtId="3" fontId="3" fillId="0" borderId="6" xfId="0" applyNumberFormat="1" applyFont="1" applyBorder="1"/>
    <xf numFmtId="3" fontId="3" fillId="0" borderId="7" xfId="0" applyNumberFormat="1" applyFont="1" applyBorder="1"/>
    <xf numFmtId="3" fontId="2" fillId="0" borderId="8" xfId="0" applyNumberFormat="1" applyFont="1" applyBorder="1"/>
    <xf numFmtId="3" fontId="2" fillId="0" borderId="9" xfId="0" applyNumberFormat="1" applyFont="1" applyBorder="1"/>
    <xf numFmtId="3" fontId="2" fillId="0" borderId="10" xfId="0" applyNumberFormat="1" applyFont="1" applyBorder="1"/>
    <xf numFmtId="3" fontId="4" fillId="0" borderId="11" xfId="0" applyNumberFormat="1" applyFont="1" applyBorder="1"/>
    <xf numFmtId="3" fontId="4" fillId="0" borderId="12" xfId="0" applyNumberFormat="1" applyFont="1" applyBorder="1"/>
    <xf numFmtId="0" fontId="2" fillId="2" borderId="1" xfId="0" applyFont="1" applyFill="1" applyBorder="1" applyAlignment="1">
      <alignment shrinkToFit="1"/>
    </xf>
    <xf numFmtId="3" fontId="1" fillId="0" borderId="1" xfId="0" applyNumberFormat="1" applyFont="1" applyFill="1" applyBorder="1" applyAlignment="1">
      <alignment shrinkToFit="1"/>
    </xf>
    <xf numFmtId="0" fontId="2" fillId="3" borderId="1" xfId="0" applyFont="1" applyFill="1" applyBorder="1" applyAlignment="1">
      <alignment shrinkToFit="1"/>
    </xf>
    <xf numFmtId="0" fontId="1" fillId="0" borderId="1" xfId="0" applyFont="1" applyFill="1" applyBorder="1" applyAlignment="1">
      <alignment shrinkToFit="1"/>
    </xf>
    <xf numFmtId="0" fontId="2" fillId="4" borderId="1" xfId="0" applyFont="1" applyFill="1" applyBorder="1" applyAlignment="1">
      <alignment shrinkToFit="1"/>
    </xf>
    <xf numFmtId="0" fontId="2" fillId="5" borderId="1" xfId="0" applyFont="1" applyFill="1" applyBorder="1" applyAlignment="1">
      <alignment shrinkToFit="1"/>
    </xf>
    <xf numFmtId="0" fontId="0" fillId="5" borderId="13" xfId="0" applyFill="1" applyBorder="1"/>
    <xf numFmtId="0" fontId="0" fillId="5" borderId="11" xfId="0" applyFill="1" applyBorder="1"/>
    <xf numFmtId="0" fontId="0" fillId="5" borderId="12" xfId="0" applyFill="1" applyBorder="1"/>
    <xf numFmtId="0" fontId="0" fillId="5" borderId="6" xfId="0" applyFill="1" applyBorder="1"/>
    <xf numFmtId="0" fontId="0" fillId="5" borderId="7" xfId="0" applyFill="1" applyBorder="1"/>
    <xf numFmtId="0" fontId="2" fillId="0" borderId="14" xfId="0" applyFont="1" applyFill="1" applyBorder="1" applyAlignment="1">
      <alignment shrinkToFit="1"/>
    </xf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2" fillId="0" borderId="19" xfId="0" applyFont="1" applyFill="1" applyBorder="1" applyAlignment="1">
      <alignment shrinkToFit="1"/>
    </xf>
    <xf numFmtId="0" fontId="0" fillId="0" borderId="4" xfId="0" applyBorder="1"/>
    <xf numFmtId="0" fontId="0" fillId="0" borderId="3" xfId="0" applyBorder="1"/>
    <xf numFmtId="0" fontId="0" fillId="0" borderId="20" xfId="0" applyBorder="1"/>
    <xf numFmtId="0" fontId="2" fillId="6" borderId="19" xfId="0" applyFont="1" applyFill="1" applyBorder="1" applyAlignment="1">
      <alignment shrinkToFit="1"/>
    </xf>
    <xf numFmtId="0" fontId="0" fillId="6" borderId="4" xfId="0" applyFill="1" applyBorder="1"/>
    <xf numFmtId="0" fontId="0" fillId="6" borderId="3" xfId="0" applyFill="1" applyBorder="1"/>
    <xf numFmtId="0" fontId="0" fillId="6" borderId="20" xfId="0" applyFill="1" applyBorder="1"/>
    <xf numFmtId="0" fontId="2" fillId="7" borderId="21" xfId="0" applyFont="1" applyFill="1" applyBorder="1" applyAlignment="1">
      <alignment shrinkToFit="1"/>
    </xf>
    <xf numFmtId="0" fontId="0" fillId="7" borderId="5" xfId="0" applyFill="1" applyBorder="1"/>
    <xf numFmtId="0" fontId="0" fillId="7" borderId="23" xfId="0" applyFill="1" applyBorder="1"/>
    <xf numFmtId="0" fontId="2" fillId="8" borderId="1" xfId="0" applyFont="1" applyFill="1" applyBorder="1" applyAlignment="1">
      <alignment shrinkToFit="1"/>
    </xf>
    <xf numFmtId="0" fontId="0" fillId="8" borderId="13" xfId="0" applyFill="1" applyBorder="1"/>
    <xf numFmtId="0" fontId="0" fillId="8" borderId="11" xfId="0" applyFill="1" applyBorder="1"/>
    <xf numFmtId="0" fontId="0" fillId="8" borderId="12" xfId="0" applyFill="1" applyBorder="1"/>
    <xf numFmtId="0" fontId="2" fillId="4" borderId="0" xfId="0" applyFont="1" applyFill="1" applyBorder="1" applyAlignment="1">
      <alignment shrinkToFit="1"/>
    </xf>
    <xf numFmtId="0" fontId="0" fillId="0" borderId="0" xfId="0" applyBorder="1"/>
    <xf numFmtId="0" fontId="2" fillId="5" borderId="6" xfId="0" applyFont="1" applyFill="1" applyBorder="1" applyAlignment="1">
      <alignment shrinkToFit="1"/>
    </xf>
    <xf numFmtId="0" fontId="2" fillId="0" borderId="16" xfId="0" applyFont="1" applyFill="1" applyBorder="1" applyAlignment="1">
      <alignment shrinkToFit="1"/>
    </xf>
    <xf numFmtId="0" fontId="2" fillId="0" borderId="3" xfId="0" applyFont="1" applyFill="1" applyBorder="1" applyAlignment="1">
      <alignment shrinkToFit="1"/>
    </xf>
    <xf numFmtId="0" fontId="2" fillId="6" borderId="3" xfId="0" applyFont="1" applyFill="1" applyBorder="1" applyAlignment="1">
      <alignment shrinkToFit="1"/>
    </xf>
    <xf numFmtId="0" fontId="2" fillId="7" borderId="3" xfId="0" applyFont="1" applyFill="1" applyBorder="1" applyAlignment="1">
      <alignment shrinkToFit="1"/>
    </xf>
    <xf numFmtId="0" fontId="0" fillId="7" borderId="3" xfId="0" applyFill="1" applyBorder="1"/>
    <xf numFmtId="0" fontId="0" fillId="7" borderId="20" xfId="0" applyFill="1" applyBorder="1"/>
    <xf numFmtId="0" fontId="2" fillId="8" borderId="3" xfId="0" applyFont="1" applyFill="1" applyBorder="1" applyAlignment="1">
      <alignment shrinkToFit="1"/>
    </xf>
    <xf numFmtId="0" fontId="0" fillId="8" borderId="3" xfId="0" applyFill="1" applyBorder="1"/>
    <xf numFmtId="0" fontId="0" fillId="8" borderId="20" xfId="0" applyFill="1" applyBorder="1"/>
    <xf numFmtId="3" fontId="0" fillId="0" borderId="4" xfId="0" applyNumberFormat="1" applyBorder="1"/>
    <xf numFmtId="3" fontId="0" fillId="7" borderId="22" xfId="0" applyNumberFormat="1" applyFill="1" applyBorder="1"/>
    <xf numFmtId="3" fontId="0" fillId="0" borderId="3" xfId="0" applyNumberFormat="1" applyBorder="1"/>
    <xf numFmtId="3" fontId="0" fillId="7" borderId="3" xfId="0" applyNumberFormat="1" applyFill="1" applyBorder="1"/>
    <xf numFmtId="3" fontId="0" fillId="0" borderId="0" xfId="0" applyNumberFormat="1"/>
  </cellXfs>
  <cellStyles count="1">
    <cellStyle name="Obično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76"/>
  <sheetViews>
    <sheetView workbookViewId="0">
      <selection activeCell="C76" sqref="C76"/>
    </sheetView>
  </sheetViews>
  <sheetFormatPr defaultRowHeight="15"/>
  <cols>
    <col min="1" max="1" width="14.85546875" customWidth="1"/>
    <col min="2" max="2" width="8.140625" customWidth="1"/>
  </cols>
  <sheetData>
    <row r="1" spans="1:9">
      <c r="A1" s="1" t="s">
        <v>0</v>
      </c>
      <c r="B1" s="1"/>
      <c r="C1" s="1"/>
      <c r="D1" s="2"/>
      <c r="E1" s="1"/>
      <c r="F1" s="1"/>
      <c r="G1" s="3"/>
      <c r="H1" s="4"/>
      <c r="I1" s="4"/>
    </row>
    <row r="2" spans="1:9" ht="15.75" thickBot="1">
      <c r="A2" s="1" t="s">
        <v>83</v>
      </c>
      <c r="B2" s="1"/>
      <c r="C2" s="1"/>
      <c r="D2" s="2"/>
      <c r="E2" s="1"/>
      <c r="F2" s="1"/>
      <c r="G2" s="3"/>
      <c r="H2" s="4"/>
      <c r="I2" s="4"/>
    </row>
    <row r="3" spans="1:9" ht="15.75" thickBot="1">
      <c r="A3" s="5"/>
      <c r="B3" s="5"/>
      <c r="C3" s="5">
        <v>2012</v>
      </c>
      <c r="D3" s="6"/>
      <c r="E3" s="5"/>
      <c r="F3" s="5">
        <v>2011</v>
      </c>
      <c r="G3" s="7"/>
      <c r="H3" s="8" t="s">
        <v>1</v>
      </c>
      <c r="I3" s="9" t="s">
        <v>2</v>
      </c>
    </row>
    <row r="4" spans="1:9" ht="15.75" thickBot="1">
      <c r="A4" s="10" t="s">
        <v>3</v>
      </c>
      <c r="B4" s="10" t="s">
        <v>4</v>
      </c>
      <c r="C4" s="10" t="s">
        <v>5</v>
      </c>
      <c r="D4" s="11" t="s">
        <v>6</v>
      </c>
      <c r="E4" s="10" t="s">
        <v>4</v>
      </c>
      <c r="F4" s="10" t="s">
        <v>5</v>
      </c>
      <c r="G4" s="12" t="s">
        <v>6</v>
      </c>
      <c r="H4" s="13" t="s">
        <v>4</v>
      </c>
      <c r="I4" s="13" t="s">
        <v>5</v>
      </c>
    </row>
    <row r="5" spans="1:9" ht="15.75" thickBot="1">
      <c r="A5" s="10" t="s">
        <v>7</v>
      </c>
      <c r="B5" s="14">
        <f>List3!J2</f>
        <v>123</v>
      </c>
      <c r="C5" s="15">
        <f>List3!J78</f>
        <v>126</v>
      </c>
      <c r="D5" s="11"/>
      <c r="E5" s="16">
        <v>81</v>
      </c>
      <c r="F5" s="17">
        <v>136</v>
      </c>
      <c r="G5" s="12">
        <f>F5/$F$76*100</f>
        <v>2.1201865140548101E-2</v>
      </c>
      <c r="H5" s="13">
        <f>B5/E5*100</f>
        <v>151.85185185185185</v>
      </c>
      <c r="I5" s="13">
        <f>C5/F5*100</f>
        <v>92.64705882352942</v>
      </c>
    </row>
    <row r="6" spans="1:9" ht="15.75" thickBot="1">
      <c r="A6" s="10" t="s">
        <v>8</v>
      </c>
      <c r="B6" s="14">
        <f>List3!J3</f>
        <v>70</v>
      </c>
      <c r="C6" s="15">
        <f>List3!J79</f>
        <v>94</v>
      </c>
      <c r="D6" s="11"/>
      <c r="E6" s="16">
        <v>46</v>
      </c>
      <c r="F6" s="17">
        <v>101</v>
      </c>
      <c r="G6" s="12">
        <f t="shared" ref="G6:G69" si="0">F6/$F$76*100</f>
        <v>1.5745502788201162E-2</v>
      </c>
      <c r="H6" s="13">
        <f t="shared" ref="H6:I69" si="1">B6/E6*100</f>
        <v>152.17391304347828</v>
      </c>
      <c r="I6" s="13">
        <f t="shared" si="1"/>
        <v>93.069306930693074</v>
      </c>
    </row>
    <row r="7" spans="1:9" ht="15.75" thickBot="1">
      <c r="A7" s="10" t="s">
        <v>9</v>
      </c>
      <c r="B7" s="14">
        <f>List3!J4</f>
        <v>1110</v>
      </c>
      <c r="C7" s="15">
        <f>List3!J80</f>
        <v>2355</v>
      </c>
      <c r="D7" s="11"/>
      <c r="E7" s="16">
        <v>1166</v>
      </c>
      <c r="F7" s="17">
        <v>2235</v>
      </c>
      <c r="G7" s="12">
        <f t="shared" si="0"/>
        <v>0.34842771021415442</v>
      </c>
      <c r="H7" s="13">
        <f t="shared" si="1"/>
        <v>95.197255574614076</v>
      </c>
      <c r="I7" s="13">
        <f t="shared" si="1"/>
        <v>105.36912751677852</v>
      </c>
    </row>
    <row r="8" spans="1:9" ht="15.75" thickBot="1">
      <c r="A8" s="10" t="s">
        <v>10</v>
      </c>
      <c r="B8" s="14">
        <f>List3!J5</f>
        <v>7165</v>
      </c>
      <c r="C8" s="15">
        <f>List3!J81</f>
        <v>42667</v>
      </c>
      <c r="D8" s="11"/>
      <c r="E8" s="16">
        <v>5785</v>
      </c>
      <c r="F8" s="17">
        <v>35741</v>
      </c>
      <c r="G8" s="12">
        <f t="shared" si="0"/>
        <v>5.5718813381494829</v>
      </c>
      <c r="H8" s="13">
        <f t="shared" si="1"/>
        <v>123.85479688850477</v>
      </c>
      <c r="I8" s="13">
        <f t="shared" si="1"/>
        <v>119.37830502783918</v>
      </c>
    </row>
    <row r="9" spans="1:9" ht="15.75" thickBot="1">
      <c r="A9" s="10" t="s">
        <v>11</v>
      </c>
      <c r="B9" s="14">
        <f>List3!J6</f>
        <v>527</v>
      </c>
      <c r="C9" s="15">
        <f>List3!J82</f>
        <v>3085</v>
      </c>
      <c r="D9" s="11"/>
      <c r="E9" s="16">
        <v>514</v>
      </c>
      <c r="F9" s="17">
        <v>3179</v>
      </c>
      <c r="G9" s="12">
        <f t="shared" si="0"/>
        <v>0.49559359766031186</v>
      </c>
      <c r="H9" s="13">
        <f t="shared" si="1"/>
        <v>102.52918287937743</v>
      </c>
      <c r="I9" s="13">
        <f t="shared" si="1"/>
        <v>97.043095312991511</v>
      </c>
    </row>
    <row r="10" spans="1:9" ht="15.75" thickBot="1">
      <c r="A10" s="10" t="s">
        <v>12</v>
      </c>
      <c r="B10" s="14">
        <f>List3!J7</f>
        <v>1300</v>
      </c>
      <c r="C10" s="15">
        <f>List3!J83</f>
        <v>4063</v>
      </c>
      <c r="D10" s="11"/>
      <c r="E10" s="16">
        <v>892</v>
      </c>
      <c r="F10" s="17">
        <v>2736</v>
      </c>
      <c r="G10" s="12">
        <f t="shared" si="0"/>
        <v>0.42653163988632065</v>
      </c>
      <c r="H10" s="13">
        <f t="shared" si="1"/>
        <v>145.73991031390133</v>
      </c>
      <c r="I10" s="13">
        <f t="shared" si="1"/>
        <v>148.5014619883041</v>
      </c>
    </row>
    <row r="11" spans="1:9" ht="15.75" thickBot="1">
      <c r="A11" s="10" t="s">
        <v>13</v>
      </c>
      <c r="B11" s="14">
        <f>List3!J8</f>
        <v>56</v>
      </c>
      <c r="C11" s="15">
        <f>List3!J84</f>
        <v>193</v>
      </c>
      <c r="D11" s="11"/>
      <c r="E11" s="16">
        <v>11</v>
      </c>
      <c r="F11" s="17">
        <v>39</v>
      </c>
      <c r="G11" s="12">
        <f t="shared" si="0"/>
        <v>6.0799466211865867E-3</v>
      </c>
      <c r="H11" s="13">
        <f t="shared" si="1"/>
        <v>509.09090909090907</v>
      </c>
      <c r="I11" s="13">
        <f t="shared" si="1"/>
        <v>494.87179487179492</v>
      </c>
    </row>
    <row r="12" spans="1:9" ht="15.75" thickBot="1">
      <c r="A12" s="10" t="s">
        <v>14</v>
      </c>
      <c r="B12" s="14">
        <f>List3!J9</f>
        <v>246</v>
      </c>
      <c r="C12" s="15">
        <f>List3!J85</f>
        <v>559</v>
      </c>
      <c r="D12" s="11"/>
      <c r="E12" s="16">
        <v>183</v>
      </c>
      <c r="F12" s="17">
        <v>341</v>
      </c>
      <c r="G12" s="12">
        <f t="shared" si="0"/>
        <v>5.316055891858016E-2</v>
      </c>
      <c r="H12" s="13">
        <f t="shared" si="1"/>
        <v>134.42622950819671</v>
      </c>
      <c r="I12" s="13">
        <f t="shared" si="1"/>
        <v>163.92961876832845</v>
      </c>
    </row>
    <row r="13" spans="1:9" ht="15.75" thickBot="1">
      <c r="A13" s="10" t="s">
        <v>15</v>
      </c>
      <c r="B13" s="14">
        <f>List3!J10</f>
        <v>70</v>
      </c>
      <c r="C13" s="15">
        <f>List3!J86</f>
        <v>104</v>
      </c>
      <c r="D13" s="11"/>
      <c r="E13" s="16">
        <v>86</v>
      </c>
      <c r="F13" s="17">
        <v>153</v>
      </c>
      <c r="G13" s="12">
        <f t="shared" si="0"/>
        <v>2.3852098283116612E-2</v>
      </c>
      <c r="H13" s="13">
        <f t="shared" si="1"/>
        <v>81.395348837209298</v>
      </c>
      <c r="I13" s="13">
        <f t="shared" si="1"/>
        <v>67.973856209150327</v>
      </c>
    </row>
    <row r="14" spans="1:9" ht="15.75" thickBot="1">
      <c r="A14" s="10" t="s">
        <v>16</v>
      </c>
      <c r="B14" s="14">
        <f>List3!J11</f>
        <v>9</v>
      </c>
      <c r="C14" s="15">
        <f>List3!J87</f>
        <v>16</v>
      </c>
      <c r="D14" s="11"/>
      <c r="E14" s="16">
        <v>8</v>
      </c>
      <c r="F14" s="17">
        <v>25</v>
      </c>
      <c r="G14" s="12">
        <f t="shared" si="0"/>
        <v>3.8974016802478125E-3</v>
      </c>
      <c r="H14" s="13">
        <f t="shared" si="1"/>
        <v>112.5</v>
      </c>
      <c r="I14" s="13">
        <f t="shared" si="1"/>
        <v>64</v>
      </c>
    </row>
    <row r="15" spans="1:9" ht="15.75" thickBot="1">
      <c r="A15" s="10" t="s">
        <v>17</v>
      </c>
      <c r="B15" s="14">
        <f>List3!J12</f>
        <v>52</v>
      </c>
      <c r="C15" s="15">
        <f>List3!J88</f>
        <v>81</v>
      </c>
      <c r="D15" s="11"/>
      <c r="E15" s="16">
        <v>48</v>
      </c>
      <c r="F15" s="17">
        <v>74</v>
      </c>
      <c r="G15" s="12">
        <f t="shared" si="0"/>
        <v>1.1536308973533525E-2</v>
      </c>
      <c r="H15" s="13">
        <f t="shared" si="1"/>
        <v>108.33333333333333</v>
      </c>
      <c r="I15" s="13">
        <f t="shared" si="1"/>
        <v>109.45945945945945</v>
      </c>
    </row>
    <row r="16" spans="1:9" ht="15.75" thickBot="1">
      <c r="A16" s="10" t="s">
        <v>18</v>
      </c>
      <c r="B16" s="14">
        <f>List3!J13</f>
        <v>6820</v>
      </c>
      <c r="C16" s="15">
        <f>List3!J89</f>
        <v>38358</v>
      </c>
      <c r="D16" s="11"/>
      <c r="E16" s="16">
        <v>6276</v>
      </c>
      <c r="F16" s="17">
        <v>40886</v>
      </c>
      <c r="G16" s="12">
        <f t="shared" si="0"/>
        <v>6.3739666039444822</v>
      </c>
      <c r="H16" s="13">
        <f t="shared" si="1"/>
        <v>108.66794136392606</v>
      </c>
      <c r="I16" s="13">
        <f t="shared" si="1"/>
        <v>93.816954458738934</v>
      </c>
    </row>
    <row r="17" spans="1:9" ht="15.75" thickBot="1">
      <c r="A17" s="10" t="s">
        <v>19</v>
      </c>
      <c r="B17" s="14">
        <f>List3!J14</f>
        <v>22</v>
      </c>
      <c r="C17" s="15">
        <f>List3!J90</f>
        <v>33</v>
      </c>
      <c r="D17" s="11"/>
      <c r="E17" s="16">
        <v>10</v>
      </c>
      <c r="F17" s="17">
        <v>25</v>
      </c>
      <c r="G17" s="12">
        <f t="shared" si="0"/>
        <v>3.8974016802478125E-3</v>
      </c>
      <c r="H17" s="13">
        <f t="shared" si="1"/>
        <v>220.00000000000003</v>
      </c>
      <c r="I17" s="13">
        <f t="shared" si="1"/>
        <v>132</v>
      </c>
    </row>
    <row r="18" spans="1:9" ht="15.75" thickBot="1">
      <c r="A18" s="10" t="s">
        <v>20</v>
      </c>
      <c r="B18" s="14">
        <f>List3!J15</f>
        <v>144</v>
      </c>
      <c r="C18" s="15">
        <f>List3!J91</f>
        <v>657</v>
      </c>
      <c r="D18" s="11"/>
      <c r="E18" s="16">
        <v>166</v>
      </c>
      <c r="F18" s="17">
        <v>648</v>
      </c>
      <c r="G18" s="12">
        <f t="shared" si="0"/>
        <v>0.10102065155202329</v>
      </c>
      <c r="H18" s="13">
        <f t="shared" si="1"/>
        <v>86.746987951807228</v>
      </c>
      <c r="I18" s="13">
        <f t="shared" si="1"/>
        <v>101.38888888888889</v>
      </c>
    </row>
    <row r="19" spans="1:9" ht="15.75" thickBot="1">
      <c r="A19" s="10" t="s">
        <v>21</v>
      </c>
      <c r="B19" s="14">
        <f>List3!J16</f>
        <v>58</v>
      </c>
      <c r="C19" s="15">
        <f>List3!J92</f>
        <v>116</v>
      </c>
      <c r="D19" s="11"/>
      <c r="E19" s="16">
        <v>72</v>
      </c>
      <c r="F19" s="17">
        <v>168</v>
      </c>
      <c r="G19" s="12">
        <f t="shared" si="0"/>
        <v>2.6190539291265299E-2</v>
      </c>
      <c r="H19" s="13">
        <f t="shared" si="1"/>
        <v>80.555555555555557</v>
      </c>
      <c r="I19" s="13">
        <f t="shared" si="1"/>
        <v>69.047619047619051</v>
      </c>
    </row>
    <row r="20" spans="1:9" ht="15.75" thickBot="1">
      <c r="A20" s="10" t="s">
        <v>22</v>
      </c>
      <c r="B20" s="14">
        <f>List3!J17</f>
        <v>104</v>
      </c>
      <c r="C20" s="15">
        <f>List3!J93</f>
        <v>177</v>
      </c>
      <c r="D20" s="11"/>
      <c r="E20" s="16">
        <v>66</v>
      </c>
      <c r="F20" s="17">
        <v>124</v>
      </c>
      <c r="G20" s="12">
        <f t="shared" si="0"/>
        <v>1.9331112334029149E-2</v>
      </c>
      <c r="H20" s="13">
        <f t="shared" si="1"/>
        <v>157.57575757575756</v>
      </c>
      <c r="I20" s="13">
        <f t="shared" si="1"/>
        <v>142.74193548387098</v>
      </c>
    </row>
    <row r="21" spans="1:9" ht="15.75" thickBot="1">
      <c r="A21" s="10" t="s">
        <v>23</v>
      </c>
      <c r="B21" s="14">
        <f>List3!J18</f>
        <v>7666</v>
      </c>
      <c r="C21" s="15">
        <f>List3!J94</f>
        <v>23764</v>
      </c>
      <c r="D21" s="11"/>
      <c r="E21" s="16">
        <v>5371</v>
      </c>
      <c r="F21" s="17">
        <v>16015</v>
      </c>
      <c r="G21" s="12">
        <f t="shared" si="0"/>
        <v>2.4966755163667487</v>
      </c>
      <c r="H21" s="13">
        <f t="shared" si="1"/>
        <v>142.72947309625766</v>
      </c>
      <c r="I21" s="13">
        <f t="shared" si="1"/>
        <v>148.38588822978457</v>
      </c>
    </row>
    <row r="22" spans="1:9" ht="15.75" thickBot="1">
      <c r="A22" s="10" t="s">
        <v>24</v>
      </c>
      <c r="B22" s="14">
        <f>List3!J19</f>
        <v>159</v>
      </c>
      <c r="C22" s="15">
        <f>List3!J95</f>
        <v>314</v>
      </c>
      <c r="D22" s="11"/>
      <c r="E22" s="16">
        <v>295</v>
      </c>
      <c r="F22" s="17">
        <v>382</v>
      </c>
      <c r="G22" s="12">
        <f t="shared" si="0"/>
        <v>5.9552297674186572E-2</v>
      </c>
      <c r="H22" s="13">
        <f t="shared" si="1"/>
        <v>53.898305084745765</v>
      </c>
      <c r="I22" s="13">
        <f t="shared" si="1"/>
        <v>82.198952879581157</v>
      </c>
    </row>
    <row r="23" spans="1:9" ht="15.75" thickBot="1">
      <c r="A23" s="10" t="s">
        <v>25</v>
      </c>
      <c r="B23" s="14">
        <f>List3!J20</f>
        <v>47</v>
      </c>
      <c r="C23" s="15">
        <f>List3!J96</f>
        <v>62</v>
      </c>
      <c r="D23" s="11"/>
      <c r="E23" s="16">
        <v>62</v>
      </c>
      <c r="F23" s="17">
        <v>73</v>
      </c>
      <c r="G23" s="12">
        <f t="shared" si="0"/>
        <v>1.1380412906323611E-2</v>
      </c>
      <c r="H23" s="13">
        <f t="shared" si="1"/>
        <v>75.806451612903231</v>
      </c>
      <c r="I23" s="13">
        <f t="shared" si="1"/>
        <v>84.93150684931507</v>
      </c>
    </row>
    <row r="24" spans="1:9" ht="15.75" thickBot="1">
      <c r="A24" s="10" t="s">
        <v>26</v>
      </c>
      <c r="B24" s="14">
        <f>List3!J21</f>
        <v>176</v>
      </c>
      <c r="C24" s="15">
        <f>List3!J97</f>
        <v>180</v>
      </c>
      <c r="D24" s="11"/>
      <c r="E24" s="16">
        <v>48</v>
      </c>
      <c r="F24" s="17">
        <v>49</v>
      </c>
      <c r="G24" s="12">
        <f t="shared" si="0"/>
        <v>7.638907293285712E-3</v>
      </c>
      <c r="H24" s="13">
        <f t="shared" si="1"/>
        <v>366.66666666666663</v>
      </c>
      <c r="I24" s="13">
        <f t="shared" si="1"/>
        <v>367.34693877551024</v>
      </c>
    </row>
    <row r="25" spans="1:9" ht="15.75" thickBot="1">
      <c r="A25" s="10" t="s">
        <v>27</v>
      </c>
      <c r="B25" s="14">
        <f>List3!J22</f>
        <v>236</v>
      </c>
      <c r="C25" s="15">
        <f>List3!J98</f>
        <v>737</v>
      </c>
      <c r="D25" s="11"/>
      <c r="E25" s="16">
        <v>156</v>
      </c>
      <c r="F25" s="17">
        <v>572</v>
      </c>
      <c r="G25" s="12">
        <f t="shared" si="0"/>
        <v>8.9172550444069951E-2</v>
      </c>
      <c r="H25" s="13">
        <f t="shared" si="1"/>
        <v>151.28205128205127</v>
      </c>
      <c r="I25" s="13">
        <f t="shared" si="1"/>
        <v>128.84615384615387</v>
      </c>
    </row>
    <row r="26" spans="1:9" ht="15.75" thickBot="1">
      <c r="A26" s="10" t="s">
        <v>28</v>
      </c>
      <c r="B26" s="14">
        <f>List3!J23</f>
        <v>8</v>
      </c>
      <c r="C26" s="15">
        <f>List3!J99</f>
        <v>16</v>
      </c>
      <c r="D26" s="11"/>
      <c r="E26" s="16">
        <v>3</v>
      </c>
      <c r="F26" s="17">
        <v>4</v>
      </c>
      <c r="G26" s="12">
        <f t="shared" si="0"/>
        <v>6.2358426883965003E-4</v>
      </c>
      <c r="H26" s="13">
        <f t="shared" si="1"/>
        <v>266.66666666666663</v>
      </c>
      <c r="I26" s="13">
        <f t="shared" si="1"/>
        <v>400</v>
      </c>
    </row>
    <row r="27" spans="1:9" ht="15.75" thickBot="1">
      <c r="A27" s="10" t="s">
        <v>29</v>
      </c>
      <c r="B27" s="14">
        <f>List3!J24</f>
        <v>30878</v>
      </c>
      <c r="C27" s="15">
        <f>List3!J100</f>
        <v>164465</v>
      </c>
      <c r="D27" s="11"/>
      <c r="E27" s="16">
        <v>25191</v>
      </c>
      <c r="F27" s="17">
        <v>135175</v>
      </c>
      <c r="G27" s="12">
        <f t="shared" si="0"/>
        <v>21.073250885099924</v>
      </c>
      <c r="H27" s="13">
        <f t="shared" si="1"/>
        <v>122.57552300424754</v>
      </c>
      <c r="I27" s="13">
        <f t="shared" si="1"/>
        <v>121.66820787867579</v>
      </c>
    </row>
    <row r="28" spans="1:9" ht="15.75" thickBot="1">
      <c r="A28" s="10" t="s">
        <v>30</v>
      </c>
      <c r="B28" s="14">
        <f>List3!J25</f>
        <v>657</v>
      </c>
      <c r="C28" s="15">
        <f>List3!J101</f>
        <v>863</v>
      </c>
      <c r="D28" s="11"/>
      <c r="E28" s="16">
        <v>732</v>
      </c>
      <c r="F28" s="17">
        <v>967</v>
      </c>
      <c r="G28" s="12">
        <f t="shared" si="0"/>
        <v>0.15075149699198537</v>
      </c>
      <c r="H28" s="13">
        <f t="shared" si="1"/>
        <v>89.754098360655746</v>
      </c>
      <c r="I28" s="13">
        <f t="shared" si="1"/>
        <v>89.245087900723888</v>
      </c>
    </row>
    <row r="29" spans="1:9" ht="15.75" thickBot="1">
      <c r="A29" s="10" t="s">
        <v>31</v>
      </c>
      <c r="B29" s="14">
        <f>List3!J26</f>
        <v>3081</v>
      </c>
      <c r="C29" s="15">
        <f>List3!J102</f>
        <v>3612</v>
      </c>
      <c r="D29" s="11"/>
      <c r="E29" s="16">
        <v>2632</v>
      </c>
      <c r="F29" s="17">
        <v>3126</v>
      </c>
      <c r="G29" s="12">
        <f t="shared" si="0"/>
        <v>0.48733110609818647</v>
      </c>
      <c r="H29" s="13">
        <f t="shared" si="1"/>
        <v>117.05927051671732</v>
      </c>
      <c r="I29" s="13">
        <f t="shared" si="1"/>
        <v>115.54702495201536</v>
      </c>
    </row>
    <row r="30" spans="1:9" ht="15.75" thickBot="1">
      <c r="A30" s="10" t="s">
        <v>32</v>
      </c>
      <c r="B30" s="14">
        <f>List3!J27</f>
        <v>0</v>
      </c>
      <c r="C30" s="15">
        <f>List3!J103</f>
        <v>0</v>
      </c>
      <c r="D30" s="11"/>
      <c r="E30" s="16">
        <v>0</v>
      </c>
      <c r="F30" s="17">
        <v>0</v>
      </c>
      <c r="G30" s="12">
        <f t="shared" si="0"/>
        <v>0</v>
      </c>
      <c r="H30" s="13" t="e">
        <f t="shared" si="1"/>
        <v>#DIV/0!</v>
      </c>
      <c r="I30" s="13" t="e">
        <f t="shared" si="1"/>
        <v>#DIV/0!</v>
      </c>
    </row>
    <row r="31" spans="1:9" ht="15.75" thickBot="1">
      <c r="A31" s="10" t="s">
        <v>33</v>
      </c>
      <c r="B31" s="14">
        <f>List3!J28</f>
        <v>39</v>
      </c>
      <c r="C31" s="15">
        <f>List3!J104</f>
        <v>52</v>
      </c>
      <c r="D31" s="11"/>
      <c r="E31" s="16">
        <v>88</v>
      </c>
      <c r="F31" s="17">
        <v>166</v>
      </c>
      <c r="G31" s="12">
        <f t="shared" si="0"/>
        <v>2.5878747156845475E-2</v>
      </c>
      <c r="H31" s="13">
        <f t="shared" si="1"/>
        <v>44.31818181818182</v>
      </c>
      <c r="I31" s="13">
        <f t="shared" si="1"/>
        <v>31.325301204819279</v>
      </c>
    </row>
    <row r="32" spans="1:9" ht="15.75" thickBot="1">
      <c r="A32" s="10" t="s">
        <v>34</v>
      </c>
      <c r="B32" s="14">
        <f>List3!J29</f>
        <v>424</v>
      </c>
      <c r="C32" s="15">
        <f>List3!J105</f>
        <v>902</v>
      </c>
      <c r="D32" s="11"/>
      <c r="E32" s="16">
        <v>359</v>
      </c>
      <c r="F32" s="17">
        <v>748</v>
      </c>
      <c r="G32" s="12">
        <f t="shared" si="0"/>
        <v>0.11661025827301454</v>
      </c>
      <c r="H32" s="13">
        <f t="shared" si="1"/>
        <v>118.1058495821727</v>
      </c>
      <c r="I32" s="13">
        <f t="shared" si="1"/>
        <v>120.58823529411764</v>
      </c>
    </row>
    <row r="33" spans="1:9" ht="15.75" thickBot="1">
      <c r="A33" s="10" t="s">
        <v>35</v>
      </c>
      <c r="B33" s="14">
        <f>List3!J30</f>
        <v>0</v>
      </c>
      <c r="C33" s="15">
        <f>List3!J106</f>
        <v>0</v>
      </c>
      <c r="D33" s="11"/>
      <c r="E33" s="16">
        <v>0</v>
      </c>
      <c r="F33" s="17">
        <v>0</v>
      </c>
      <c r="G33" s="12">
        <f t="shared" si="0"/>
        <v>0</v>
      </c>
      <c r="H33" s="13" t="e">
        <f t="shared" si="1"/>
        <v>#DIV/0!</v>
      </c>
      <c r="I33" s="13" t="e">
        <f t="shared" si="1"/>
        <v>#DIV/0!</v>
      </c>
    </row>
    <row r="34" spans="1:9" ht="15.75" thickBot="1">
      <c r="A34" s="10" t="s">
        <v>36</v>
      </c>
      <c r="B34" s="14">
        <f>List3!J31</f>
        <v>50</v>
      </c>
      <c r="C34" s="15">
        <f>List3!J107</f>
        <v>350</v>
      </c>
      <c r="D34" s="11"/>
      <c r="E34" s="16">
        <v>49</v>
      </c>
      <c r="F34" s="17">
        <v>395</v>
      </c>
      <c r="G34" s="12">
        <f t="shared" si="0"/>
        <v>6.1578946547915438E-2</v>
      </c>
      <c r="H34" s="13">
        <f t="shared" si="1"/>
        <v>102.04081632653062</v>
      </c>
      <c r="I34" s="13">
        <f t="shared" si="1"/>
        <v>88.60759493670885</v>
      </c>
    </row>
    <row r="35" spans="1:9" ht="15.75" thickBot="1">
      <c r="A35" s="10" t="s">
        <v>37</v>
      </c>
      <c r="B35" s="14">
        <f>List3!J32</f>
        <v>431</v>
      </c>
      <c r="C35" s="15">
        <f>List3!J108</f>
        <v>522</v>
      </c>
      <c r="D35" s="11"/>
      <c r="E35" s="16">
        <v>163</v>
      </c>
      <c r="F35" s="17">
        <v>255</v>
      </c>
      <c r="G35" s="12">
        <f t="shared" si="0"/>
        <v>3.9753497138527688E-2</v>
      </c>
      <c r="H35" s="13">
        <f t="shared" si="1"/>
        <v>264.41717791411043</v>
      </c>
      <c r="I35" s="13">
        <f t="shared" si="1"/>
        <v>204.70588235294116</v>
      </c>
    </row>
    <row r="36" spans="1:9" ht="15.75" thickBot="1">
      <c r="A36" s="10" t="s">
        <v>38</v>
      </c>
      <c r="B36" s="14">
        <f>List3!J33</f>
        <v>992</v>
      </c>
      <c r="C36" s="15">
        <f>List3!J109</f>
        <v>1123</v>
      </c>
      <c r="D36" s="11"/>
      <c r="E36" s="16">
        <v>784</v>
      </c>
      <c r="F36" s="17">
        <v>841</v>
      </c>
      <c r="G36" s="12">
        <f t="shared" si="0"/>
        <v>0.1311085925235364</v>
      </c>
      <c r="H36" s="13">
        <f t="shared" si="1"/>
        <v>126.53061224489797</v>
      </c>
      <c r="I36" s="13">
        <f t="shared" si="1"/>
        <v>133.53151010701544</v>
      </c>
    </row>
    <row r="37" spans="1:9" ht="15.75" thickBot="1">
      <c r="A37" s="10" t="s">
        <v>39</v>
      </c>
      <c r="B37" s="14">
        <f>List3!J34</f>
        <v>6</v>
      </c>
      <c r="C37" s="15">
        <f>List3!J110</f>
        <v>6</v>
      </c>
      <c r="D37" s="11"/>
      <c r="E37" s="16">
        <v>0</v>
      </c>
      <c r="F37" s="17">
        <v>0</v>
      </c>
      <c r="G37" s="12">
        <f t="shared" si="0"/>
        <v>0</v>
      </c>
      <c r="H37" s="13" t="e">
        <f t="shared" si="1"/>
        <v>#DIV/0!</v>
      </c>
      <c r="I37" s="13" t="e">
        <f t="shared" si="1"/>
        <v>#DIV/0!</v>
      </c>
    </row>
    <row r="38" spans="1:9" ht="15.75" thickBot="1">
      <c r="A38" s="10" t="s">
        <v>40</v>
      </c>
      <c r="B38" s="14">
        <f>List3!J35</f>
        <v>182</v>
      </c>
      <c r="C38" s="15">
        <f>List3!J111</f>
        <v>409</v>
      </c>
      <c r="D38" s="11"/>
      <c r="E38" s="16">
        <v>234</v>
      </c>
      <c r="F38" s="17">
        <v>527</v>
      </c>
      <c r="G38" s="12">
        <f t="shared" si="0"/>
        <v>8.2157227419623891E-2</v>
      </c>
      <c r="H38" s="13">
        <f t="shared" si="1"/>
        <v>77.777777777777786</v>
      </c>
      <c r="I38" s="13">
        <f t="shared" si="1"/>
        <v>77.60910815939279</v>
      </c>
    </row>
    <row r="39" spans="1:9" ht="15.75" thickBot="1">
      <c r="A39" s="10" t="s">
        <v>41</v>
      </c>
      <c r="B39" s="14">
        <f>List3!J36</f>
        <v>358</v>
      </c>
      <c r="C39" s="15">
        <f>List3!J112</f>
        <v>1065</v>
      </c>
      <c r="D39" s="11"/>
      <c r="E39" s="16">
        <v>249</v>
      </c>
      <c r="F39" s="17">
        <v>811</v>
      </c>
      <c r="G39" s="12">
        <f t="shared" si="0"/>
        <v>0.12643171050723903</v>
      </c>
      <c r="H39" s="13">
        <f t="shared" si="1"/>
        <v>143.77510040160641</v>
      </c>
      <c r="I39" s="13">
        <f t="shared" si="1"/>
        <v>131.31935881627621</v>
      </c>
    </row>
    <row r="40" spans="1:9" ht="15.75" thickBot="1">
      <c r="A40" s="10" t="s">
        <v>42</v>
      </c>
      <c r="B40" s="14">
        <f>List3!J37</f>
        <v>49</v>
      </c>
      <c r="C40" s="15">
        <f>List3!J113</f>
        <v>139</v>
      </c>
      <c r="D40" s="11"/>
      <c r="E40" s="16">
        <v>52</v>
      </c>
      <c r="F40" s="17">
        <v>99</v>
      </c>
      <c r="G40" s="12">
        <f t="shared" si="0"/>
        <v>1.5433710653781338E-2</v>
      </c>
      <c r="H40" s="13">
        <f t="shared" si="1"/>
        <v>94.230769230769226</v>
      </c>
      <c r="I40" s="13">
        <f t="shared" si="1"/>
        <v>140.40404040404039</v>
      </c>
    </row>
    <row r="41" spans="1:9" ht="15.75" thickBot="1">
      <c r="A41" s="10" t="s">
        <v>43</v>
      </c>
      <c r="B41" s="14">
        <f>List3!J38</f>
        <v>5328</v>
      </c>
      <c r="C41" s="15">
        <f>List3!J114</f>
        <v>21368</v>
      </c>
      <c r="D41" s="11"/>
      <c r="E41" s="16">
        <v>5887</v>
      </c>
      <c r="F41" s="17">
        <v>24316</v>
      </c>
      <c r="G41" s="12">
        <f t="shared" si="0"/>
        <v>3.7907687702762325</v>
      </c>
      <c r="H41" s="13">
        <f t="shared" si="1"/>
        <v>90.504501443859354</v>
      </c>
      <c r="I41" s="13">
        <f t="shared" si="1"/>
        <v>87.876295443329496</v>
      </c>
    </row>
    <row r="42" spans="1:9" ht="15.75" thickBot="1">
      <c r="A42" s="10" t="s">
        <v>44</v>
      </c>
      <c r="B42" s="14">
        <f>List3!J39</f>
        <v>96</v>
      </c>
      <c r="C42" s="15">
        <f>List3!J115</f>
        <v>280</v>
      </c>
      <c r="D42" s="11"/>
      <c r="E42" s="16">
        <v>54</v>
      </c>
      <c r="F42" s="17">
        <v>441</v>
      </c>
      <c r="G42" s="12">
        <f t="shared" si="0"/>
        <v>6.8750165639571412E-2</v>
      </c>
      <c r="H42" s="13">
        <f t="shared" si="1"/>
        <v>177.77777777777777</v>
      </c>
      <c r="I42" s="13">
        <f t="shared" si="1"/>
        <v>63.492063492063487</v>
      </c>
    </row>
    <row r="43" spans="1:9" ht="15.75" thickBot="1">
      <c r="A43" s="10" t="s">
        <v>45</v>
      </c>
      <c r="B43" s="14">
        <f>List3!J40</f>
        <v>1</v>
      </c>
      <c r="C43" s="15">
        <f>List3!J116</f>
        <v>4</v>
      </c>
      <c r="D43" s="11"/>
      <c r="E43" s="16">
        <v>12</v>
      </c>
      <c r="F43" s="17">
        <v>44</v>
      </c>
      <c r="G43" s="12">
        <f t="shared" si="0"/>
        <v>6.8594269572361507E-3</v>
      </c>
      <c r="H43" s="13">
        <f t="shared" si="1"/>
        <v>8.3333333333333321</v>
      </c>
      <c r="I43" s="13">
        <f t="shared" si="1"/>
        <v>9.0909090909090917</v>
      </c>
    </row>
    <row r="44" spans="1:9" ht="15.75" thickBot="1">
      <c r="A44" s="10" t="s">
        <v>46</v>
      </c>
      <c r="B44" s="14">
        <f>List3!J41</f>
        <v>6</v>
      </c>
      <c r="C44" s="15">
        <f>List3!J117</f>
        <v>11</v>
      </c>
      <c r="D44" s="11"/>
      <c r="E44" s="16">
        <v>1</v>
      </c>
      <c r="F44" s="17">
        <v>2</v>
      </c>
      <c r="G44" s="12">
        <f t="shared" si="0"/>
        <v>3.1179213441982501E-4</v>
      </c>
      <c r="H44" s="13">
        <f t="shared" si="1"/>
        <v>600</v>
      </c>
      <c r="I44" s="13">
        <f t="shared" si="1"/>
        <v>550</v>
      </c>
    </row>
    <row r="45" spans="1:9" ht="15.75" thickBot="1">
      <c r="A45" s="10" t="s">
        <v>47</v>
      </c>
      <c r="B45" s="14">
        <f>List3!J42</f>
        <v>36</v>
      </c>
      <c r="C45" s="15">
        <f>List3!J118</f>
        <v>42</v>
      </c>
      <c r="D45" s="11"/>
      <c r="E45" s="16">
        <v>26</v>
      </c>
      <c r="F45" s="17">
        <v>50</v>
      </c>
      <c r="G45" s="12">
        <f t="shared" si="0"/>
        <v>7.794803360495625E-3</v>
      </c>
      <c r="H45" s="13">
        <f t="shared" si="1"/>
        <v>138.46153846153845</v>
      </c>
      <c r="I45" s="13">
        <f t="shared" si="1"/>
        <v>84</v>
      </c>
    </row>
    <row r="46" spans="1:9" ht="15.75" thickBot="1">
      <c r="A46" s="10" t="s">
        <v>48</v>
      </c>
      <c r="B46" s="14">
        <f>List3!J43</f>
        <v>2669</v>
      </c>
      <c r="C46" s="15">
        <f>List3!J119</f>
        <v>10570</v>
      </c>
      <c r="D46" s="11"/>
      <c r="E46" s="16">
        <v>2619</v>
      </c>
      <c r="F46" s="17">
        <v>12828</v>
      </c>
      <c r="G46" s="12">
        <f t="shared" si="0"/>
        <v>1.9998347501687577</v>
      </c>
      <c r="H46" s="13">
        <f t="shared" si="1"/>
        <v>101.90912562046583</v>
      </c>
      <c r="I46" s="13">
        <f t="shared" si="1"/>
        <v>82.397879638291244</v>
      </c>
    </row>
    <row r="47" spans="1:9" ht="15.75" thickBot="1">
      <c r="A47" s="10" t="s">
        <v>49</v>
      </c>
      <c r="B47" s="14">
        <f>List3!J44</f>
        <v>134</v>
      </c>
      <c r="C47" s="15">
        <f>List3!J120</f>
        <v>429</v>
      </c>
      <c r="D47" s="11"/>
      <c r="E47" s="16">
        <v>94</v>
      </c>
      <c r="F47" s="17">
        <v>410</v>
      </c>
      <c r="G47" s="12">
        <f t="shared" si="0"/>
        <v>6.3917387556064131E-2</v>
      </c>
      <c r="H47" s="13">
        <f t="shared" si="1"/>
        <v>142.55319148936169</v>
      </c>
      <c r="I47" s="13">
        <f t="shared" si="1"/>
        <v>104.63414634146342</v>
      </c>
    </row>
    <row r="48" spans="1:9" ht="15.75" thickBot="1">
      <c r="A48" s="10" t="s">
        <v>50</v>
      </c>
      <c r="B48" s="14">
        <f>List3!J45</f>
        <v>189</v>
      </c>
      <c r="C48" s="15">
        <f>List3!J121</f>
        <v>393</v>
      </c>
      <c r="D48" s="11"/>
      <c r="E48" s="16">
        <v>172</v>
      </c>
      <c r="F48" s="17">
        <v>304</v>
      </c>
      <c r="G48" s="12">
        <f t="shared" si="0"/>
        <v>4.7392404431813397E-2</v>
      </c>
      <c r="H48" s="13">
        <f t="shared" si="1"/>
        <v>109.88372093023256</v>
      </c>
      <c r="I48" s="13">
        <f t="shared" si="1"/>
        <v>129.2763157894737</v>
      </c>
    </row>
    <row r="49" spans="1:9" ht="15.75" thickBot="1">
      <c r="A49" s="10" t="s">
        <v>51</v>
      </c>
      <c r="B49" s="14">
        <f>List3!J46</f>
        <v>21605</v>
      </c>
      <c r="C49" s="15">
        <f>List3!J122</f>
        <v>162994</v>
      </c>
      <c r="D49" s="11"/>
      <c r="E49" s="16">
        <v>19754</v>
      </c>
      <c r="F49" s="17">
        <v>149185</v>
      </c>
      <c r="G49" s="12">
        <f t="shared" si="0"/>
        <v>23.257354786710795</v>
      </c>
      <c r="H49" s="13">
        <f t="shared" si="1"/>
        <v>109.37025412574668</v>
      </c>
      <c r="I49" s="13">
        <f t="shared" si="1"/>
        <v>109.2562925227067</v>
      </c>
    </row>
    <row r="50" spans="1:9" ht="15.75" thickBot="1">
      <c r="A50" s="10" t="s">
        <v>52</v>
      </c>
      <c r="B50" s="14">
        <f>List3!J47</f>
        <v>0</v>
      </c>
      <c r="C50" s="15">
        <f>List3!J123</f>
        <v>0</v>
      </c>
      <c r="D50" s="11"/>
      <c r="E50" s="16">
        <v>0</v>
      </c>
      <c r="F50" s="17">
        <v>0</v>
      </c>
      <c r="G50" s="12">
        <f t="shared" si="0"/>
        <v>0</v>
      </c>
      <c r="H50" s="13" t="e">
        <f t="shared" si="1"/>
        <v>#DIV/0!</v>
      </c>
      <c r="I50" s="13" t="e">
        <f t="shared" si="1"/>
        <v>#DIV/0!</v>
      </c>
    </row>
    <row r="51" spans="1:9" ht="15.75" thickBot="1">
      <c r="A51" s="10" t="s">
        <v>53</v>
      </c>
      <c r="B51" s="14">
        <f>List3!J48</f>
        <v>80</v>
      </c>
      <c r="C51" s="15">
        <f>List3!J124</f>
        <v>93</v>
      </c>
      <c r="D51" s="11"/>
      <c r="E51" s="16">
        <v>91</v>
      </c>
      <c r="F51" s="17">
        <v>297</v>
      </c>
      <c r="G51" s="12">
        <f t="shared" si="0"/>
        <v>4.6301131961344007E-2</v>
      </c>
      <c r="H51" s="13">
        <f t="shared" si="1"/>
        <v>87.912087912087912</v>
      </c>
      <c r="I51" s="13">
        <f t="shared" si="1"/>
        <v>31.313131313131315</v>
      </c>
    </row>
    <row r="52" spans="1:9" ht="15.75" thickBot="1">
      <c r="A52" s="10" t="s">
        <v>54</v>
      </c>
      <c r="B52" s="14">
        <f>List3!J49</f>
        <v>17</v>
      </c>
      <c r="C52" s="15">
        <f>List3!J125</f>
        <v>36</v>
      </c>
      <c r="D52" s="11"/>
      <c r="E52" s="16">
        <v>42</v>
      </c>
      <c r="F52" s="17">
        <v>153</v>
      </c>
      <c r="G52" s="12">
        <f t="shared" si="0"/>
        <v>2.3852098283116612E-2</v>
      </c>
      <c r="H52" s="13">
        <f t="shared" si="1"/>
        <v>40.476190476190474</v>
      </c>
      <c r="I52" s="13">
        <f t="shared" si="1"/>
        <v>23.52941176470588</v>
      </c>
    </row>
    <row r="53" spans="1:9" ht="15.75" thickBot="1">
      <c r="A53" s="10" t="s">
        <v>55</v>
      </c>
      <c r="B53" s="14">
        <f>List3!J50</f>
        <v>1043</v>
      </c>
      <c r="C53" s="15">
        <f>List3!J126</f>
        <v>1198</v>
      </c>
      <c r="D53" s="11"/>
      <c r="E53" s="16">
        <v>770</v>
      </c>
      <c r="F53" s="17">
        <v>1002</v>
      </c>
      <c r="G53" s="12">
        <f t="shared" si="0"/>
        <v>0.15620785934433232</v>
      </c>
      <c r="H53" s="13">
        <f t="shared" si="1"/>
        <v>135.45454545454544</v>
      </c>
      <c r="I53" s="13">
        <f t="shared" si="1"/>
        <v>119.56087824351297</v>
      </c>
    </row>
    <row r="54" spans="1:9" ht="15.75" thickBot="1">
      <c r="A54" s="10" t="s">
        <v>56</v>
      </c>
      <c r="B54" s="14">
        <f>List3!J51</f>
        <v>92</v>
      </c>
      <c r="C54" s="15">
        <f>List3!J127</f>
        <v>447</v>
      </c>
      <c r="D54" s="11"/>
      <c r="E54" s="16">
        <v>136</v>
      </c>
      <c r="F54" s="17">
        <v>762</v>
      </c>
      <c r="G54" s="12">
        <f t="shared" si="0"/>
        <v>0.11879280321395332</v>
      </c>
      <c r="H54" s="13">
        <f t="shared" si="1"/>
        <v>67.64705882352942</v>
      </c>
      <c r="I54" s="13">
        <f t="shared" si="1"/>
        <v>58.661417322834644</v>
      </c>
    </row>
    <row r="55" spans="1:9" ht="15.75" thickBot="1">
      <c r="A55" s="10" t="s">
        <v>57</v>
      </c>
      <c r="B55" s="14">
        <f>List3!J52</f>
        <v>221</v>
      </c>
      <c r="C55" s="15">
        <f>List3!J128</f>
        <v>1152</v>
      </c>
      <c r="D55" s="11"/>
      <c r="E55" s="16">
        <v>4</v>
      </c>
      <c r="F55" s="17">
        <v>20</v>
      </c>
      <c r="G55" s="12">
        <f t="shared" si="0"/>
        <v>3.1179213441982498E-3</v>
      </c>
      <c r="H55" s="13">
        <f t="shared" si="1"/>
        <v>5525</v>
      </c>
      <c r="I55" s="13">
        <f t="shared" si="1"/>
        <v>5760</v>
      </c>
    </row>
    <row r="56" spans="1:9" ht="15.75" thickBot="1">
      <c r="A56" s="10" t="s">
        <v>58</v>
      </c>
      <c r="B56" s="14">
        <f>List3!J53</f>
        <v>5</v>
      </c>
      <c r="C56" s="15">
        <f>List3!J129</f>
        <v>25</v>
      </c>
      <c r="D56" s="11"/>
      <c r="E56" s="16">
        <v>7</v>
      </c>
      <c r="F56" s="17">
        <v>25</v>
      </c>
      <c r="G56" s="12">
        <f t="shared" si="0"/>
        <v>3.8974016802478125E-3</v>
      </c>
      <c r="H56" s="13">
        <f t="shared" si="1"/>
        <v>71.428571428571431</v>
      </c>
      <c r="I56" s="13">
        <f t="shared" si="1"/>
        <v>100</v>
      </c>
    </row>
    <row r="57" spans="1:9" ht="15.75" thickBot="1">
      <c r="A57" s="10" t="s">
        <v>59</v>
      </c>
      <c r="B57" s="14">
        <f>List3!J54</f>
        <v>5</v>
      </c>
      <c r="C57" s="15">
        <f>List3!J130</f>
        <v>11</v>
      </c>
      <c r="D57" s="11"/>
      <c r="E57" s="16">
        <v>1</v>
      </c>
      <c r="F57" s="17">
        <v>8</v>
      </c>
      <c r="G57" s="12">
        <f t="shared" si="0"/>
        <v>1.2471685376793001E-3</v>
      </c>
      <c r="H57" s="13">
        <f t="shared" si="1"/>
        <v>500</v>
      </c>
      <c r="I57" s="13">
        <f t="shared" si="1"/>
        <v>137.5</v>
      </c>
    </row>
    <row r="58" spans="1:9" ht="15.75" thickBot="1">
      <c r="A58" s="10" t="s">
        <v>60</v>
      </c>
      <c r="B58" s="14">
        <f>List3!J55</f>
        <v>8118</v>
      </c>
      <c r="C58" s="15">
        <f>List3!J131</f>
        <v>35468</v>
      </c>
      <c r="D58" s="11"/>
      <c r="E58" s="16">
        <v>6804</v>
      </c>
      <c r="F58" s="17">
        <v>33109</v>
      </c>
      <c r="G58" s="12">
        <f t="shared" si="0"/>
        <v>5.161562889252993</v>
      </c>
      <c r="H58" s="13">
        <f t="shared" si="1"/>
        <v>119.3121693121693</v>
      </c>
      <c r="I58" s="13">
        <f t="shared" si="1"/>
        <v>107.12495091968952</v>
      </c>
    </row>
    <row r="59" spans="1:9" ht="15.75" thickBot="1">
      <c r="A59" s="10" t="s">
        <v>61</v>
      </c>
      <c r="B59" s="14">
        <f>List3!J56</f>
        <v>653</v>
      </c>
      <c r="C59" s="15">
        <f>List3!J132</f>
        <v>1045</v>
      </c>
      <c r="D59" s="11"/>
      <c r="E59" s="18">
        <v>664</v>
      </c>
      <c r="F59" s="18">
        <v>899</v>
      </c>
      <c r="G59" s="12">
        <f t="shared" si="0"/>
        <v>0.14015056442171134</v>
      </c>
      <c r="H59" s="13">
        <f t="shared" si="1"/>
        <v>98.343373493975903</v>
      </c>
      <c r="I59" s="13">
        <f t="shared" si="1"/>
        <v>116.24026696329256</v>
      </c>
    </row>
    <row r="60" spans="1:9" ht="15.75" thickBot="1">
      <c r="A60" s="10" t="s">
        <v>62</v>
      </c>
      <c r="B60" s="14">
        <f>List3!J57</f>
        <v>1485</v>
      </c>
      <c r="C60" s="15">
        <f>List3!J133</f>
        <v>4039</v>
      </c>
      <c r="D60" s="11"/>
      <c r="E60" s="19">
        <v>1209</v>
      </c>
      <c r="F60" s="20">
        <v>3222</v>
      </c>
      <c r="G60" s="12">
        <f t="shared" si="0"/>
        <v>0.50229712855033803</v>
      </c>
      <c r="H60" s="13">
        <f t="shared" si="1"/>
        <v>122.8287841191067</v>
      </c>
      <c r="I60" s="13">
        <f t="shared" si="1"/>
        <v>125.35692116697703</v>
      </c>
    </row>
    <row r="61" spans="1:9" ht="15.75" thickBot="1">
      <c r="A61" s="10" t="s">
        <v>63</v>
      </c>
      <c r="B61" s="14">
        <f>List3!J58</f>
        <v>1094</v>
      </c>
      <c r="C61" s="15">
        <f>List3!J134</f>
        <v>3434</v>
      </c>
      <c r="D61" s="11"/>
      <c r="E61" s="21">
        <v>805</v>
      </c>
      <c r="F61" s="22">
        <v>2518</v>
      </c>
      <c r="G61" s="12">
        <f t="shared" si="0"/>
        <v>0.39254629723455964</v>
      </c>
      <c r="H61" s="13">
        <f t="shared" si="1"/>
        <v>135.90062111801242</v>
      </c>
      <c r="I61" s="13">
        <f t="shared" si="1"/>
        <v>136.3780778395552</v>
      </c>
    </row>
    <row r="62" spans="1:9" ht="15.75" thickBot="1">
      <c r="A62" s="10" t="s">
        <v>64</v>
      </c>
      <c r="B62" s="14">
        <f>List3!J59</f>
        <v>1182</v>
      </c>
      <c r="C62" s="15">
        <f>List3!J135</f>
        <v>1874</v>
      </c>
      <c r="D62" s="11"/>
      <c r="E62" s="23">
        <v>939</v>
      </c>
      <c r="F62" s="23">
        <v>1498</v>
      </c>
      <c r="G62" s="12">
        <f t="shared" si="0"/>
        <v>0.23353230868044891</v>
      </c>
      <c r="H62" s="13">
        <f t="shared" si="1"/>
        <v>125.87859424920127</v>
      </c>
      <c r="I62" s="13">
        <f t="shared" si="1"/>
        <v>125.10013351134846</v>
      </c>
    </row>
    <row r="63" spans="1:9" ht="15.75" thickBot="1">
      <c r="A63" s="10" t="s">
        <v>65</v>
      </c>
      <c r="B63" s="14">
        <f>List3!J60</f>
        <v>5034</v>
      </c>
      <c r="C63" s="15">
        <f>List3!J136</f>
        <v>24488</v>
      </c>
      <c r="D63" s="11"/>
      <c r="E63" s="24">
        <v>3711</v>
      </c>
      <c r="F63" s="25">
        <v>20557</v>
      </c>
      <c r="G63" s="12">
        <f t="shared" si="0"/>
        <v>3.2047554536341711</v>
      </c>
      <c r="H63" s="13">
        <f t="shared" si="1"/>
        <v>135.65076798706548</v>
      </c>
      <c r="I63" s="13">
        <f t="shared" si="1"/>
        <v>119.1224400447536</v>
      </c>
    </row>
    <row r="64" spans="1:9" ht="15.75" thickBot="1">
      <c r="A64" s="10" t="s">
        <v>66</v>
      </c>
      <c r="B64" s="14">
        <f>List3!J61</f>
        <v>9743</v>
      </c>
      <c r="C64" s="15">
        <f>List3!J137</f>
        <v>83145</v>
      </c>
      <c r="D64" s="11"/>
      <c r="E64" s="15">
        <v>11220</v>
      </c>
      <c r="F64" s="15">
        <v>92639</v>
      </c>
      <c r="G64" s="12">
        <f t="shared" si="0"/>
        <v>14.442055770259083</v>
      </c>
      <c r="H64" s="13">
        <f t="shared" si="1"/>
        <v>86.836007130124784</v>
      </c>
      <c r="I64" s="13">
        <f t="shared" si="1"/>
        <v>89.751616489815305</v>
      </c>
    </row>
    <row r="65" spans="1:9" ht="15.75" thickBot="1">
      <c r="A65" s="10" t="s">
        <v>67</v>
      </c>
      <c r="B65" s="14">
        <f>List3!J62</f>
        <v>305</v>
      </c>
      <c r="C65" s="15">
        <f>List3!J138</f>
        <v>1666</v>
      </c>
      <c r="D65" s="11"/>
      <c r="E65" s="10">
        <v>318</v>
      </c>
      <c r="F65" s="15">
        <v>1652</v>
      </c>
      <c r="G65" s="12">
        <f t="shared" si="0"/>
        <v>0.25754030303077546</v>
      </c>
      <c r="H65" s="13">
        <f t="shared" si="1"/>
        <v>95.911949685534594</v>
      </c>
      <c r="I65" s="13">
        <f t="shared" si="1"/>
        <v>100.84745762711864</v>
      </c>
    </row>
    <row r="66" spans="1:9" ht="15.75" thickBot="1">
      <c r="A66" s="10" t="s">
        <v>68</v>
      </c>
      <c r="B66" s="14">
        <f>List3!J63</f>
        <v>4047</v>
      </c>
      <c r="C66" s="15">
        <f>List3!J139</f>
        <v>5241</v>
      </c>
      <c r="D66" s="11"/>
      <c r="E66" s="15">
        <v>5064</v>
      </c>
      <c r="F66" s="15">
        <v>6595</v>
      </c>
      <c r="G66" s="12">
        <f t="shared" si="0"/>
        <v>1.0281345632493728</v>
      </c>
      <c r="H66" s="13">
        <f t="shared" si="1"/>
        <v>79.917061611374407</v>
      </c>
      <c r="I66" s="13">
        <f t="shared" si="1"/>
        <v>79.469294920394233</v>
      </c>
    </row>
    <row r="67" spans="1:9" ht="15.75" thickBot="1">
      <c r="A67" s="10" t="s">
        <v>69</v>
      </c>
      <c r="B67" s="14">
        <f>List3!J64</f>
        <v>205</v>
      </c>
      <c r="C67" s="15">
        <f>List3!J140</f>
        <v>868</v>
      </c>
      <c r="D67" s="11"/>
      <c r="E67" s="10">
        <v>263</v>
      </c>
      <c r="F67" s="15">
        <v>1214</v>
      </c>
      <c r="G67" s="12">
        <f t="shared" si="0"/>
        <v>0.18925782559283377</v>
      </c>
      <c r="H67" s="13">
        <f t="shared" si="1"/>
        <v>77.946768060836504</v>
      </c>
      <c r="I67" s="13">
        <f t="shared" si="1"/>
        <v>71.49917627677101</v>
      </c>
    </row>
    <row r="68" spans="1:9" ht="15.75" thickBot="1">
      <c r="A68" s="10" t="s">
        <v>70</v>
      </c>
      <c r="B68" s="14">
        <f>List3!J65</f>
        <v>1533</v>
      </c>
      <c r="C68" s="15">
        <f>List3!J141</f>
        <v>6954</v>
      </c>
      <c r="D68" s="11"/>
      <c r="E68" s="15">
        <v>1289</v>
      </c>
      <c r="F68" s="15">
        <v>5179</v>
      </c>
      <c r="G68" s="12">
        <f t="shared" si="0"/>
        <v>0.80738573208013686</v>
      </c>
      <c r="H68" s="13">
        <f t="shared" si="1"/>
        <v>118.92940263770365</v>
      </c>
      <c r="I68" s="13">
        <f t="shared" si="1"/>
        <v>134.27302568063334</v>
      </c>
    </row>
    <row r="69" spans="1:9" ht="15.75" thickBot="1">
      <c r="A69" s="10" t="s">
        <v>71</v>
      </c>
      <c r="B69" s="14">
        <f>List3!J66</f>
        <v>1</v>
      </c>
      <c r="C69" s="15">
        <f>List3!J142</f>
        <v>9</v>
      </c>
      <c r="D69" s="11"/>
      <c r="E69" s="10">
        <v>5</v>
      </c>
      <c r="F69" s="10">
        <v>23</v>
      </c>
      <c r="G69" s="12">
        <f t="shared" si="0"/>
        <v>3.5856095458279874E-3</v>
      </c>
      <c r="H69" s="13">
        <f t="shared" si="1"/>
        <v>20</v>
      </c>
      <c r="I69" s="13">
        <f t="shared" si="1"/>
        <v>39.130434782608695</v>
      </c>
    </row>
    <row r="70" spans="1:9" ht="15.75" thickBot="1">
      <c r="A70" s="10" t="s">
        <v>72</v>
      </c>
      <c r="B70" s="14">
        <f>List3!J67</f>
        <v>123</v>
      </c>
      <c r="C70" s="15">
        <f>List3!J143</f>
        <v>489</v>
      </c>
      <c r="D70" s="11"/>
      <c r="E70" s="10">
        <v>95</v>
      </c>
      <c r="F70" s="10">
        <v>409</v>
      </c>
      <c r="G70" s="12">
        <f t="shared" ref="G70:G76" si="2">F70/$F$76*100</f>
        <v>6.3761491488854211E-2</v>
      </c>
      <c r="H70" s="13">
        <f t="shared" ref="H70:I76" si="3">B70/E70*100</f>
        <v>129.47368421052633</v>
      </c>
      <c r="I70" s="13">
        <f t="shared" si="3"/>
        <v>119.55990220048901</v>
      </c>
    </row>
    <row r="71" spans="1:9" ht="15.75" thickBot="1">
      <c r="A71" s="10" t="s">
        <v>73</v>
      </c>
      <c r="B71" s="14">
        <f>List3!J68</f>
        <v>1328</v>
      </c>
      <c r="C71" s="15">
        <f>List3!J144</f>
        <v>3688</v>
      </c>
      <c r="D71" s="11"/>
      <c r="E71" s="10">
        <v>1181</v>
      </c>
      <c r="F71" s="15">
        <v>2868</v>
      </c>
      <c r="G71" s="12">
        <f t="shared" si="2"/>
        <v>0.44710992075802908</v>
      </c>
      <c r="H71" s="13">
        <f t="shared" si="3"/>
        <v>112.44707874682473</v>
      </c>
      <c r="I71" s="13">
        <f t="shared" si="3"/>
        <v>128.59135285913527</v>
      </c>
    </row>
    <row r="72" spans="1:9" ht="15.75" thickBot="1">
      <c r="A72" s="10" t="s">
        <v>74</v>
      </c>
      <c r="B72" s="14">
        <f>List3!J69</f>
        <v>0</v>
      </c>
      <c r="C72" s="15">
        <f>List3!J145</f>
        <v>0</v>
      </c>
      <c r="D72" s="11"/>
      <c r="E72" s="10">
        <v>0</v>
      </c>
      <c r="F72" s="10">
        <v>0</v>
      </c>
      <c r="G72" s="12">
        <f t="shared" si="2"/>
        <v>0</v>
      </c>
      <c r="H72" s="13" t="e">
        <f t="shared" si="3"/>
        <v>#DIV/0!</v>
      </c>
      <c r="I72" s="13" t="e">
        <f t="shared" si="3"/>
        <v>#DIV/0!</v>
      </c>
    </row>
    <row r="73" spans="1:9" ht="15.75" thickBot="1">
      <c r="A73" s="10" t="s">
        <v>75</v>
      </c>
      <c r="B73" s="14">
        <f>List3!J70</f>
        <v>463</v>
      </c>
      <c r="C73" s="15">
        <f>List3!J146</f>
        <v>1406</v>
      </c>
      <c r="D73" s="11"/>
      <c r="E73" s="10">
        <v>293</v>
      </c>
      <c r="F73" s="10">
        <v>676</v>
      </c>
      <c r="G73" s="12">
        <f t="shared" si="2"/>
        <v>0.10538574143390085</v>
      </c>
      <c r="H73" s="13">
        <f t="shared" si="3"/>
        <v>158.02047781569965</v>
      </c>
      <c r="I73" s="13">
        <f t="shared" si="3"/>
        <v>207.98816568047334</v>
      </c>
    </row>
    <row r="74" spans="1:9" ht="15.75" thickBot="1">
      <c r="A74" s="26" t="s">
        <v>76</v>
      </c>
      <c r="B74" s="14">
        <f>SUM(B5:B73)</f>
        <v>130156</v>
      </c>
      <c r="C74" s="27">
        <f>SUM(C5:C73)</f>
        <v>664132</v>
      </c>
      <c r="D74" s="11"/>
      <c r="E74" s="27">
        <f>SUM(E5:E73)</f>
        <v>115408</v>
      </c>
      <c r="F74" s="27">
        <f>SUM(F5:F73)</f>
        <v>609721</v>
      </c>
      <c r="G74" s="12">
        <f t="shared" si="2"/>
        <v>95.053105995295056</v>
      </c>
      <c r="H74" s="13">
        <f t="shared" si="3"/>
        <v>112.77901012061555</v>
      </c>
      <c r="I74" s="13">
        <f t="shared" si="3"/>
        <v>108.92391766070055</v>
      </c>
    </row>
    <row r="75" spans="1:9" ht="15.75" thickBot="1">
      <c r="A75" s="28" t="s">
        <v>77</v>
      </c>
      <c r="B75" s="14">
        <v>4801</v>
      </c>
      <c r="C75" s="29">
        <v>29659</v>
      </c>
      <c r="D75" s="11"/>
      <c r="E75" s="27">
        <v>5207</v>
      </c>
      <c r="F75" s="27">
        <v>31732</v>
      </c>
      <c r="G75" s="12">
        <f t="shared" si="2"/>
        <v>4.9468940047049426</v>
      </c>
      <c r="H75" s="13">
        <f t="shared" si="3"/>
        <v>92.202803917802953</v>
      </c>
      <c r="I75" s="13">
        <f t="shared" si="3"/>
        <v>93.467162485818733</v>
      </c>
    </row>
    <row r="76" spans="1:9" ht="15.75" thickBot="1">
      <c r="A76" s="30" t="s">
        <v>78</v>
      </c>
      <c r="B76" s="14">
        <f>SUM(B74:B75)</f>
        <v>134957</v>
      </c>
      <c r="C76" s="27">
        <f>SUM(C74:C75)</f>
        <v>693791</v>
      </c>
      <c r="D76" s="11"/>
      <c r="E76" s="27">
        <f>SUM(E74:E75)</f>
        <v>120615</v>
      </c>
      <c r="F76" s="27">
        <f>SUM(F74:F75)</f>
        <v>641453</v>
      </c>
      <c r="G76" s="12">
        <f t="shared" si="2"/>
        <v>100</v>
      </c>
      <c r="H76" s="13">
        <f t="shared" si="3"/>
        <v>111.89072669236828</v>
      </c>
      <c r="I76" s="13">
        <f t="shared" si="3"/>
        <v>108.15928836563241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76"/>
  <sheetViews>
    <sheetView tabSelected="1" topLeftCell="A52" workbookViewId="0">
      <selection activeCell="K76" sqref="K76"/>
    </sheetView>
  </sheetViews>
  <sheetFormatPr defaultRowHeight="15"/>
  <cols>
    <col min="1" max="1" width="14.140625" customWidth="1"/>
  </cols>
  <sheetData>
    <row r="1" spans="1:10">
      <c r="A1" s="1" t="s">
        <v>0</v>
      </c>
      <c r="B1" s="1"/>
      <c r="C1" s="1"/>
      <c r="D1" s="2"/>
      <c r="E1" s="1"/>
      <c r="F1" s="1"/>
      <c r="G1" s="3"/>
      <c r="H1" s="4"/>
      <c r="I1" s="4"/>
    </row>
    <row r="2" spans="1:10" ht="15.75" thickBot="1">
      <c r="A2" s="1" t="s">
        <v>84</v>
      </c>
      <c r="B2" s="1"/>
      <c r="C2" s="1"/>
      <c r="D2" s="2"/>
      <c r="E2" s="1"/>
      <c r="F2" s="1"/>
      <c r="G2" s="3"/>
      <c r="H2" s="4"/>
      <c r="I2" s="4"/>
    </row>
    <row r="3" spans="1:10" ht="15.75" thickBot="1">
      <c r="A3" s="5"/>
      <c r="B3" s="5"/>
      <c r="C3" s="5">
        <v>2012</v>
      </c>
      <c r="D3" s="6"/>
      <c r="E3" s="5"/>
      <c r="F3" s="5">
        <v>2011</v>
      </c>
      <c r="G3" s="7"/>
      <c r="H3" s="8" t="s">
        <v>1</v>
      </c>
      <c r="I3" s="9" t="s">
        <v>2</v>
      </c>
    </row>
    <row r="4" spans="1:10" ht="15.75" thickBot="1">
      <c r="A4" s="10" t="s">
        <v>3</v>
      </c>
      <c r="B4" s="10" t="s">
        <v>4</v>
      </c>
      <c r="C4" s="10" t="s">
        <v>5</v>
      </c>
      <c r="D4" s="11" t="s">
        <v>6</v>
      </c>
      <c r="E4" s="10" t="s">
        <v>4</v>
      </c>
      <c r="F4" s="10" t="s">
        <v>5</v>
      </c>
      <c r="G4" s="12" t="s">
        <v>6</v>
      </c>
      <c r="H4" s="13" t="s">
        <v>4</v>
      </c>
      <c r="I4" s="13" t="s">
        <v>5</v>
      </c>
      <c r="J4" s="73"/>
    </row>
    <row r="5" spans="1:10" ht="15.75" thickBot="1">
      <c r="A5" s="10" t="s">
        <v>7</v>
      </c>
      <c r="B5" s="15">
        <f>List3!L2</f>
        <v>578</v>
      </c>
      <c r="C5" s="15">
        <f>List3!L78</f>
        <v>632</v>
      </c>
      <c r="D5" s="11"/>
      <c r="E5" s="16">
        <v>143</v>
      </c>
      <c r="F5" s="17">
        <v>241</v>
      </c>
      <c r="G5" s="12">
        <f>F5/$F$76*100</f>
        <v>1.6096305330214701E-2</v>
      </c>
      <c r="H5" s="13">
        <f>B5/E5*100</f>
        <v>404.19580419580416</v>
      </c>
      <c r="I5" s="13">
        <f>C5/F5*100</f>
        <v>262.24066390041492</v>
      </c>
    </row>
    <row r="6" spans="1:10" ht="15.75" thickBot="1">
      <c r="A6" s="10" t="s">
        <v>8</v>
      </c>
      <c r="B6" s="15">
        <f>List3!L3</f>
        <v>231</v>
      </c>
      <c r="C6" s="15">
        <f>List3!L79</f>
        <v>327</v>
      </c>
      <c r="D6" s="11"/>
      <c r="E6" s="16">
        <v>175</v>
      </c>
      <c r="F6" s="17">
        <v>292</v>
      </c>
      <c r="G6" s="12">
        <f t="shared" ref="G6:G69" si="0">F6/$F$76*100</f>
        <v>1.9502577412542296E-2</v>
      </c>
      <c r="H6" s="13">
        <f t="shared" ref="H6:I69" si="1">B6/E6*100</f>
        <v>132</v>
      </c>
      <c r="I6" s="13">
        <f t="shared" si="1"/>
        <v>111.986301369863</v>
      </c>
    </row>
    <row r="7" spans="1:10" ht="15.75" thickBot="1">
      <c r="A7" s="10" t="s">
        <v>9</v>
      </c>
      <c r="B7" s="15">
        <f>List3!L4</f>
        <v>5310</v>
      </c>
      <c r="C7" s="15">
        <f>List3!L80</f>
        <v>10046</v>
      </c>
      <c r="D7" s="11"/>
      <c r="E7" s="16">
        <v>5121</v>
      </c>
      <c r="F7" s="17">
        <v>8975</v>
      </c>
      <c r="G7" s="12">
        <f t="shared" si="0"/>
        <v>0.59943709684098323</v>
      </c>
      <c r="H7" s="13">
        <f t="shared" si="1"/>
        <v>103.69068541300528</v>
      </c>
      <c r="I7" s="13">
        <f t="shared" si="1"/>
        <v>111.93314763231197</v>
      </c>
    </row>
    <row r="8" spans="1:10" ht="15.75" thickBot="1">
      <c r="A8" s="10" t="s">
        <v>10</v>
      </c>
      <c r="B8" s="15">
        <f>List3!L5</f>
        <v>21193</v>
      </c>
      <c r="C8" s="15">
        <f>List3!L81</f>
        <v>105407</v>
      </c>
      <c r="D8" s="11"/>
      <c r="E8" s="16">
        <v>18498</v>
      </c>
      <c r="F8" s="17">
        <v>91973</v>
      </c>
      <c r="G8" s="12">
        <f t="shared" si="0"/>
        <v>6.1428443574101115</v>
      </c>
      <c r="H8" s="13">
        <f t="shared" si="1"/>
        <v>114.56914261001189</v>
      </c>
      <c r="I8" s="13">
        <f t="shared" si="1"/>
        <v>114.6064605916954</v>
      </c>
    </row>
    <row r="9" spans="1:10" ht="15.75" thickBot="1">
      <c r="A9" s="10" t="s">
        <v>11</v>
      </c>
      <c r="B9" s="15">
        <f>List3!L6</f>
        <v>1751</v>
      </c>
      <c r="C9" s="15">
        <f>List3!L82</f>
        <v>8195</v>
      </c>
      <c r="D9" s="11"/>
      <c r="E9" s="16">
        <v>1775</v>
      </c>
      <c r="F9" s="17">
        <v>9761</v>
      </c>
      <c r="G9" s="12">
        <f t="shared" si="0"/>
        <v>0.65193376069803188</v>
      </c>
      <c r="H9" s="13">
        <f t="shared" si="1"/>
        <v>98.647887323943664</v>
      </c>
      <c r="I9" s="13">
        <f t="shared" si="1"/>
        <v>83.956561827681583</v>
      </c>
    </row>
    <row r="10" spans="1:10" ht="15.75" thickBot="1">
      <c r="A10" s="10" t="s">
        <v>12</v>
      </c>
      <c r="B10" s="15">
        <f>List3!L7</f>
        <v>6008</v>
      </c>
      <c r="C10" s="15">
        <f>List3!L83</f>
        <v>14264</v>
      </c>
      <c r="D10" s="11"/>
      <c r="E10" s="16">
        <v>4283</v>
      </c>
      <c r="F10" s="17">
        <v>10947</v>
      </c>
      <c r="G10" s="12">
        <f t="shared" si="0"/>
        <v>0.73114628402431681</v>
      </c>
      <c r="H10" s="13">
        <f t="shared" si="1"/>
        <v>140.27550782162035</v>
      </c>
      <c r="I10" s="13">
        <f t="shared" si="1"/>
        <v>130.30053896044578</v>
      </c>
    </row>
    <row r="11" spans="1:10" ht="15.75" thickBot="1">
      <c r="A11" s="10" t="s">
        <v>13</v>
      </c>
      <c r="B11" s="15">
        <f>List3!L8</f>
        <v>104</v>
      </c>
      <c r="C11" s="15">
        <f>List3!L84</f>
        <v>310</v>
      </c>
      <c r="D11" s="11"/>
      <c r="E11" s="16">
        <v>25</v>
      </c>
      <c r="F11" s="17">
        <v>105</v>
      </c>
      <c r="G11" s="12">
        <f t="shared" si="0"/>
        <v>7.0129131106744557E-3</v>
      </c>
      <c r="H11" s="13">
        <f t="shared" si="1"/>
        <v>416</v>
      </c>
      <c r="I11" s="13">
        <f t="shared" si="1"/>
        <v>295.23809523809524</v>
      </c>
    </row>
    <row r="12" spans="1:10" ht="15.75" thickBot="1">
      <c r="A12" s="10" t="s">
        <v>14</v>
      </c>
      <c r="B12" s="15">
        <f>List3!L9</f>
        <v>1008</v>
      </c>
      <c r="C12" s="15">
        <f>List3!L85</f>
        <v>1666</v>
      </c>
      <c r="D12" s="11"/>
      <c r="E12" s="16">
        <v>638</v>
      </c>
      <c r="F12" s="17">
        <v>1236</v>
      </c>
      <c r="G12" s="12">
        <f t="shared" si="0"/>
        <v>8.2552005759939304E-2</v>
      </c>
      <c r="H12" s="13">
        <f t="shared" si="1"/>
        <v>157.99373040752351</v>
      </c>
      <c r="I12" s="13">
        <f t="shared" si="1"/>
        <v>134.78964401294496</v>
      </c>
    </row>
    <row r="13" spans="1:10" ht="15.75" thickBot="1">
      <c r="A13" s="10" t="s">
        <v>15</v>
      </c>
      <c r="B13" s="15">
        <f>List3!L10</f>
        <v>500</v>
      </c>
      <c r="C13" s="15">
        <f>List3!L86</f>
        <v>665</v>
      </c>
      <c r="D13" s="11"/>
      <c r="E13" s="16">
        <v>348</v>
      </c>
      <c r="F13" s="17">
        <v>520</v>
      </c>
      <c r="G13" s="12">
        <f t="shared" si="0"/>
        <v>3.4730617310006824E-2</v>
      </c>
      <c r="H13" s="13">
        <f t="shared" si="1"/>
        <v>143.67816091954023</v>
      </c>
      <c r="I13" s="13">
        <f t="shared" si="1"/>
        <v>127.88461538461537</v>
      </c>
    </row>
    <row r="14" spans="1:10" ht="15.75" thickBot="1">
      <c r="A14" s="10" t="s">
        <v>16</v>
      </c>
      <c r="B14" s="15">
        <f>List3!L11</f>
        <v>13</v>
      </c>
      <c r="C14" s="15">
        <f>List3!L87</f>
        <v>29</v>
      </c>
      <c r="D14" s="11"/>
      <c r="E14" s="16">
        <v>13</v>
      </c>
      <c r="F14" s="17">
        <v>36</v>
      </c>
      <c r="G14" s="12">
        <f t="shared" si="0"/>
        <v>2.4044273522312418E-3</v>
      </c>
      <c r="H14" s="13">
        <f t="shared" si="1"/>
        <v>100</v>
      </c>
      <c r="I14" s="13">
        <f t="shared" si="1"/>
        <v>80.555555555555557</v>
      </c>
    </row>
    <row r="15" spans="1:10" ht="15.75" thickBot="1">
      <c r="A15" s="10" t="s">
        <v>17</v>
      </c>
      <c r="B15" s="15">
        <f>List3!L12</f>
        <v>202</v>
      </c>
      <c r="C15" s="15">
        <f>List3!L88</f>
        <v>277</v>
      </c>
      <c r="D15" s="11"/>
      <c r="E15" s="16">
        <v>199</v>
      </c>
      <c r="F15" s="17">
        <v>285</v>
      </c>
      <c r="G15" s="12">
        <f t="shared" si="0"/>
        <v>1.9035049871830665E-2</v>
      </c>
      <c r="H15" s="13">
        <f t="shared" si="1"/>
        <v>101.50753768844221</v>
      </c>
      <c r="I15" s="13">
        <f t="shared" si="1"/>
        <v>97.192982456140356</v>
      </c>
    </row>
    <row r="16" spans="1:10" ht="15.75" thickBot="1">
      <c r="A16" s="10" t="s">
        <v>18</v>
      </c>
      <c r="B16" s="15">
        <f>List3!L13</f>
        <v>18935</v>
      </c>
      <c r="C16" s="15">
        <f>List3!L89</f>
        <v>101730</v>
      </c>
      <c r="D16" s="11"/>
      <c r="E16" s="16">
        <v>19053</v>
      </c>
      <c r="F16" s="17">
        <v>104808</v>
      </c>
      <c r="G16" s="12">
        <f t="shared" si="0"/>
        <v>7.0000894981292223</v>
      </c>
      <c r="H16" s="13">
        <f t="shared" si="1"/>
        <v>99.380674959323983</v>
      </c>
      <c r="I16" s="13">
        <f t="shared" si="1"/>
        <v>97.063201282344863</v>
      </c>
    </row>
    <row r="17" spans="1:9" ht="15.75" thickBot="1">
      <c r="A17" s="10" t="s">
        <v>19</v>
      </c>
      <c r="B17" s="15">
        <f>List3!L14</f>
        <v>66</v>
      </c>
      <c r="C17" s="15">
        <f>List3!L90</f>
        <v>119</v>
      </c>
      <c r="D17" s="11"/>
      <c r="E17" s="16">
        <v>54</v>
      </c>
      <c r="F17" s="17">
        <v>94</v>
      </c>
      <c r="G17" s="12">
        <f t="shared" si="0"/>
        <v>6.2782269752704655E-3</v>
      </c>
      <c r="H17" s="13">
        <f t="shared" si="1"/>
        <v>122.22222222222223</v>
      </c>
      <c r="I17" s="13">
        <f t="shared" si="1"/>
        <v>126.59574468085107</v>
      </c>
    </row>
    <row r="18" spans="1:9" ht="15.75" thickBot="1">
      <c r="A18" s="10" t="s">
        <v>20</v>
      </c>
      <c r="B18" s="15">
        <f>List3!L15</f>
        <v>1540</v>
      </c>
      <c r="C18" s="15">
        <f>List3!L91</f>
        <v>7251</v>
      </c>
      <c r="D18" s="11"/>
      <c r="E18" s="16">
        <v>1349</v>
      </c>
      <c r="F18" s="17">
        <v>5964</v>
      </c>
      <c r="G18" s="12">
        <f t="shared" si="0"/>
        <v>0.39833346468630909</v>
      </c>
      <c r="H18" s="13">
        <f t="shared" si="1"/>
        <v>114.15863602668644</v>
      </c>
      <c r="I18" s="13">
        <f t="shared" si="1"/>
        <v>121.57947686116701</v>
      </c>
    </row>
    <row r="19" spans="1:9" ht="15.75" thickBot="1">
      <c r="A19" s="10" t="s">
        <v>21</v>
      </c>
      <c r="B19" s="15">
        <f>List3!L16</f>
        <v>224</v>
      </c>
      <c r="C19" s="15">
        <f>List3!L92</f>
        <v>493</v>
      </c>
      <c r="D19" s="11"/>
      <c r="E19" s="16">
        <v>249</v>
      </c>
      <c r="F19" s="17">
        <v>570</v>
      </c>
      <c r="G19" s="12">
        <f t="shared" si="0"/>
        <v>3.807009974366133E-2</v>
      </c>
      <c r="H19" s="13">
        <f t="shared" si="1"/>
        <v>89.959839357429715</v>
      </c>
      <c r="I19" s="13">
        <f t="shared" si="1"/>
        <v>86.491228070175438</v>
      </c>
    </row>
    <row r="20" spans="1:9" ht="15.75" thickBot="1">
      <c r="A20" s="10" t="s">
        <v>22</v>
      </c>
      <c r="B20" s="15">
        <f>List3!L17</f>
        <v>706</v>
      </c>
      <c r="C20" s="15">
        <f>List3!L93</f>
        <v>1415</v>
      </c>
      <c r="D20" s="11"/>
      <c r="E20" s="16">
        <v>528</v>
      </c>
      <c r="F20" s="17">
        <v>980</v>
      </c>
      <c r="G20" s="12">
        <f t="shared" si="0"/>
        <v>6.5453855699628249E-2</v>
      </c>
      <c r="H20" s="13">
        <f t="shared" si="1"/>
        <v>133.71212121212122</v>
      </c>
      <c r="I20" s="13">
        <f t="shared" si="1"/>
        <v>144.38775510204081</v>
      </c>
    </row>
    <row r="21" spans="1:9" ht="15.75" thickBot="1">
      <c r="A21" s="10" t="s">
        <v>23</v>
      </c>
      <c r="B21" s="15">
        <f>List3!L18</f>
        <v>16885</v>
      </c>
      <c r="C21" s="15">
        <f>List3!L94</f>
        <v>40585</v>
      </c>
      <c r="D21" s="11"/>
      <c r="E21" s="16">
        <v>13786</v>
      </c>
      <c r="F21" s="17">
        <v>30808</v>
      </c>
      <c r="G21" s="12">
        <f t="shared" si="0"/>
        <v>2.057655496320558</v>
      </c>
      <c r="H21" s="13">
        <f t="shared" si="1"/>
        <v>122.47932685332947</v>
      </c>
      <c r="I21" s="13">
        <f t="shared" si="1"/>
        <v>131.73526356790444</v>
      </c>
    </row>
    <row r="22" spans="1:9" ht="15.75" thickBot="1">
      <c r="A22" s="10" t="s">
        <v>24</v>
      </c>
      <c r="B22" s="15">
        <f>List3!L19</f>
        <v>368</v>
      </c>
      <c r="C22" s="15">
        <f>List3!L95</f>
        <v>726</v>
      </c>
      <c r="D22" s="11"/>
      <c r="E22" s="16">
        <v>570</v>
      </c>
      <c r="F22" s="17">
        <v>836</v>
      </c>
      <c r="G22" s="12">
        <f t="shared" si="0"/>
        <v>5.5836146290703284E-2</v>
      </c>
      <c r="H22" s="13">
        <f t="shared" si="1"/>
        <v>64.561403508771932</v>
      </c>
      <c r="I22" s="13">
        <f t="shared" si="1"/>
        <v>86.842105263157904</v>
      </c>
    </row>
    <row r="23" spans="1:9" ht="15.75" thickBot="1">
      <c r="A23" s="10" t="s">
        <v>25</v>
      </c>
      <c r="B23" s="15">
        <f>List3!L20</f>
        <v>352</v>
      </c>
      <c r="C23" s="15">
        <f>List3!L96</f>
        <v>427</v>
      </c>
      <c r="D23" s="11"/>
      <c r="E23" s="16">
        <v>172</v>
      </c>
      <c r="F23" s="17">
        <v>228</v>
      </c>
      <c r="G23" s="12">
        <f t="shared" si="0"/>
        <v>1.5228039897464532E-2</v>
      </c>
      <c r="H23" s="13">
        <f t="shared" si="1"/>
        <v>204.6511627906977</v>
      </c>
      <c r="I23" s="13">
        <f t="shared" si="1"/>
        <v>187.28070175438597</v>
      </c>
    </row>
    <row r="24" spans="1:9" ht="15.75" thickBot="1">
      <c r="A24" s="10" t="s">
        <v>26</v>
      </c>
      <c r="B24" s="15">
        <f>List3!L21</f>
        <v>323</v>
      </c>
      <c r="C24" s="15">
        <f>List3!L97</f>
        <v>348</v>
      </c>
      <c r="D24" s="11"/>
      <c r="E24" s="16">
        <v>188</v>
      </c>
      <c r="F24" s="17">
        <v>189</v>
      </c>
      <c r="G24" s="12">
        <f t="shared" si="0"/>
        <v>1.262324359921402E-2</v>
      </c>
      <c r="H24" s="13">
        <f t="shared" si="1"/>
        <v>171.80851063829786</v>
      </c>
      <c r="I24" s="13">
        <f t="shared" si="1"/>
        <v>184.12698412698413</v>
      </c>
    </row>
    <row r="25" spans="1:9" ht="15.75" thickBot="1">
      <c r="A25" s="10" t="s">
        <v>27</v>
      </c>
      <c r="B25" s="15">
        <f>List3!L22</f>
        <v>822</v>
      </c>
      <c r="C25" s="15">
        <f>List3!L98</f>
        <v>2977</v>
      </c>
      <c r="D25" s="11"/>
      <c r="E25" s="16">
        <v>594</v>
      </c>
      <c r="F25" s="17">
        <v>2043</v>
      </c>
      <c r="G25" s="12">
        <f t="shared" si="0"/>
        <v>0.13645125223912297</v>
      </c>
      <c r="H25" s="13">
        <f t="shared" si="1"/>
        <v>138.38383838383839</v>
      </c>
      <c r="I25" s="13">
        <f t="shared" si="1"/>
        <v>145.717082721488</v>
      </c>
    </row>
    <row r="26" spans="1:9" ht="15.75" thickBot="1">
      <c r="A26" s="10" t="s">
        <v>28</v>
      </c>
      <c r="B26" s="15">
        <f>List3!L23</f>
        <v>20</v>
      </c>
      <c r="C26" s="15">
        <f>List3!L99</f>
        <v>36</v>
      </c>
      <c r="D26" s="11"/>
      <c r="E26" s="16">
        <v>24</v>
      </c>
      <c r="F26" s="17">
        <v>37</v>
      </c>
      <c r="G26" s="12">
        <f t="shared" si="0"/>
        <v>2.4712170009043317E-3</v>
      </c>
      <c r="H26" s="13">
        <f t="shared" si="1"/>
        <v>83.333333333333343</v>
      </c>
      <c r="I26" s="13">
        <f t="shared" si="1"/>
        <v>97.297297297297305</v>
      </c>
    </row>
    <row r="27" spans="1:9" ht="15.75" thickBot="1">
      <c r="A27" s="10" t="s">
        <v>29</v>
      </c>
      <c r="B27" s="15">
        <f>List3!L24</f>
        <v>51852</v>
      </c>
      <c r="C27" s="15">
        <f>List3!L100</f>
        <v>227901</v>
      </c>
      <c r="D27" s="11"/>
      <c r="E27" s="16">
        <v>45865</v>
      </c>
      <c r="F27" s="17">
        <v>195081</v>
      </c>
      <c r="G27" s="12">
        <f t="shared" si="0"/>
        <v>13.02939145279508</v>
      </c>
      <c r="H27" s="13">
        <f t="shared" si="1"/>
        <v>113.05352665431157</v>
      </c>
      <c r="I27" s="13">
        <f t="shared" si="1"/>
        <v>116.82378089101451</v>
      </c>
    </row>
    <row r="28" spans="1:9" ht="15.75" thickBot="1">
      <c r="A28" s="10" t="s">
        <v>30</v>
      </c>
      <c r="B28" s="15">
        <f>List3!L25</f>
        <v>1701</v>
      </c>
      <c r="C28" s="15">
        <f>List3!L101</f>
        <v>2240</v>
      </c>
      <c r="D28" s="11"/>
      <c r="E28" s="16">
        <v>2100</v>
      </c>
      <c r="F28" s="17">
        <v>2610</v>
      </c>
      <c r="G28" s="12">
        <f t="shared" si="0"/>
        <v>0.17432098303676502</v>
      </c>
      <c r="H28" s="13">
        <f t="shared" si="1"/>
        <v>81</v>
      </c>
      <c r="I28" s="13">
        <f t="shared" si="1"/>
        <v>85.82375478927203</v>
      </c>
    </row>
    <row r="29" spans="1:9" ht="15.75" thickBot="1">
      <c r="A29" s="10" t="s">
        <v>31</v>
      </c>
      <c r="B29" s="15">
        <f>List3!L26</f>
        <v>18437</v>
      </c>
      <c r="C29" s="15">
        <f>List3!L102</f>
        <v>21732</v>
      </c>
      <c r="D29" s="11"/>
      <c r="E29" s="16">
        <v>14038</v>
      </c>
      <c r="F29" s="17">
        <v>17415</v>
      </c>
      <c r="G29" s="12">
        <f t="shared" si="0"/>
        <v>1.1631417316418633</v>
      </c>
      <c r="H29" s="13">
        <f t="shared" si="1"/>
        <v>131.33637270266419</v>
      </c>
      <c r="I29" s="13">
        <f t="shared" si="1"/>
        <v>124.78897502153316</v>
      </c>
    </row>
    <row r="30" spans="1:9" ht="15.75" thickBot="1">
      <c r="A30" s="10" t="s">
        <v>32</v>
      </c>
      <c r="B30" s="15">
        <f>List3!L27</f>
        <v>2</v>
      </c>
      <c r="C30" s="15">
        <f>List3!L103</f>
        <v>4</v>
      </c>
      <c r="D30" s="11"/>
      <c r="E30" s="16">
        <v>0</v>
      </c>
      <c r="F30" s="17">
        <v>0</v>
      </c>
      <c r="G30" s="12">
        <f t="shared" si="0"/>
        <v>0</v>
      </c>
      <c r="H30" s="13" t="e">
        <f t="shared" si="1"/>
        <v>#DIV/0!</v>
      </c>
      <c r="I30" s="13" t="e">
        <f t="shared" si="1"/>
        <v>#DIV/0!</v>
      </c>
    </row>
    <row r="31" spans="1:9" ht="15.75" thickBot="1">
      <c r="A31" s="10" t="s">
        <v>33</v>
      </c>
      <c r="B31" s="15">
        <f>List3!L28</f>
        <v>335</v>
      </c>
      <c r="C31" s="15">
        <f>List3!L104</f>
        <v>439</v>
      </c>
      <c r="D31" s="11"/>
      <c r="E31" s="16">
        <v>313</v>
      </c>
      <c r="F31" s="17">
        <v>512</v>
      </c>
      <c r="G31" s="12">
        <f t="shared" si="0"/>
        <v>3.4196300120622102E-2</v>
      </c>
      <c r="H31" s="13">
        <f t="shared" si="1"/>
        <v>107.02875399361022</v>
      </c>
      <c r="I31" s="13">
        <f t="shared" si="1"/>
        <v>85.7421875</v>
      </c>
    </row>
    <row r="32" spans="1:9" ht="15.75" thickBot="1">
      <c r="A32" s="10" t="s">
        <v>34</v>
      </c>
      <c r="B32" s="15">
        <f>List3!L29</f>
        <v>1976</v>
      </c>
      <c r="C32" s="15">
        <f>List3!L105</f>
        <v>3318</v>
      </c>
      <c r="D32" s="11"/>
      <c r="E32" s="16">
        <v>1519</v>
      </c>
      <c r="F32" s="17">
        <v>2591</v>
      </c>
      <c r="G32" s="12">
        <f t="shared" si="0"/>
        <v>0.17305197971197633</v>
      </c>
      <c r="H32" s="13">
        <f t="shared" si="1"/>
        <v>130.08558262014483</v>
      </c>
      <c r="I32" s="13">
        <f t="shared" si="1"/>
        <v>128.05866460825936</v>
      </c>
    </row>
    <row r="33" spans="1:9" ht="15.75" thickBot="1">
      <c r="A33" s="10" t="s">
        <v>35</v>
      </c>
      <c r="B33" s="15">
        <f>List3!L30</f>
        <v>69</v>
      </c>
      <c r="C33" s="15">
        <f>List3!L106</f>
        <v>85</v>
      </c>
      <c r="D33" s="11"/>
      <c r="E33" s="16">
        <v>2</v>
      </c>
      <c r="F33" s="17">
        <v>2</v>
      </c>
      <c r="G33" s="12">
        <f t="shared" si="0"/>
        <v>1.3357929734618008E-4</v>
      </c>
      <c r="H33" s="13">
        <f t="shared" si="1"/>
        <v>3450</v>
      </c>
      <c r="I33" s="13">
        <f t="shared" si="1"/>
        <v>4250</v>
      </c>
    </row>
    <row r="34" spans="1:9" ht="15.75" thickBot="1">
      <c r="A34" s="10" t="s">
        <v>36</v>
      </c>
      <c r="B34" s="15">
        <f>List3!L31</f>
        <v>89</v>
      </c>
      <c r="C34" s="15">
        <f>List3!L107</f>
        <v>582</v>
      </c>
      <c r="D34" s="11"/>
      <c r="E34" s="16">
        <v>55</v>
      </c>
      <c r="F34" s="17">
        <v>413</v>
      </c>
      <c r="G34" s="12">
        <f t="shared" si="0"/>
        <v>2.7584124901986189E-2</v>
      </c>
      <c r="H34" s="13">
        <f t="shared" si="1"/>
        <v>161.81818181818181</v>
      </c>
      <c r="I34" s="13">
        <f t="shared" si="1"/>
        <v>140.92009685230025</v>
      </c>
    </row>
    <row r="35" spans="1:9" ht="15.75" thickBot="1">
      <c r="A35" s="10" t="s">
        <v>37</v>
      </c>
      <c r="B35" s="15">
        <f>List3!L32</f>
        <v>1748</v>
      </c>
      <c r="C35" s="15">
        <f>List3!L108</f>
        <v>2108</v>
      </c>
      <c r="D35" s="11"/>
      <c r="E35" s="16">
        <v>975</v>
      </c>
      <c r="F35" s="17">
        <v>1300</v>
      </c>
      <c r="G35" s="12">
        <f t="shared" si="0"/>
        <v>8.6826543275017071E-2</v>
      </c>
      <c r="H35" s="13">
        <f t="shared" si="1"/>
        <v>179.28205128205127</v>
      </c>
      <c r="I35" s="13">
        <f t="shared" si="1"/>
        <v>162.15384615384616</v>
      </c>
    </row>
    <row r="36" spans="1:9" ht="15.75" thickBot="1">
      <c r="A36" s="10" t="s">
        <v>38</v>
      </c>
      <c r="B36" s="15">
        <f>List3!L33</f>
        <v>4216</v>
      </c>
      <c r="C36" s="15">
        <f>List3!L109</f>
        <v>4620</v>
      </c>
      <c r="D36" s="11"/>
      <c r="E36" s="16">
        <v>3299</v>
      </c>
      <c r="F36" s="17">
        <v>3496</v>
      </c>
      <c r="G36" s="12">
        <f t="shared" si="0"/>
        <v>0.2334966117611228</v>
      </c>
      <c r="H36" s="13">
        <f t="shared" si="1"/>
        <v>127.79630190966959</v>
      </c>
      <c r="I36" s="13">
        <f t="shared" si="1"/>
        <v>132.15102974828375</v>
      </c>
    </row>
    <row r="37" spans="1:9" ht="15.75" thickBot="1">
      <c r="A37" s="10" t="s">
        <v>39</v>
      </c>
      <c r="B37" s="15">
        <f>List3!L34</f>
        <v>7</v>
      </c>
      <c r="C37" s="15">
        <f>List3!L110</f>
        <v>8</v>
      </c>
      <c r="D37" s="11"/>
      <c r="E37" s="16">
        <v>5</v>
      </c>
      <c r="F37" s="17">
        <v>14</v>
      </c>
      <c r="G37" s="12">
        <f t="shared" si="0"/>
        <v>9.3505508142326078E-4</v>
      </c>
      <c r="H37" s="13">
        <f t="shared" si="1"/>
        <v>140</v>
      </c>
      <c r="I37" s="13">
        <f t="shared" si="1"/>
        <v>57.142857142857139</v>
      </c>
    </row>
    <row r="38" spans="1:9" ht="15.75" thickBot="1">
      <c r="A38" s="10" t="s">
        <v>40</v>
      </c>
      <c r="B38" s="15">
        <f>List3!L35</f>
        <v>631</v>
      </c>
      <c r="C38" s="15">
        <f>List3!L111</f>
        <v>1150</v>
      </c>
      <c r="D38" s="11"/>
      <c r="E38" s="16">
        <v>472</v>
      </c>
      <c r="F38" s="17">
        <v>902</v>
      </c>
      <c r="G38" s="12">
        <f t="shared" si="0"/>
        <v>6.0244263103127228E-2</v>
      </c>
      <c r="H38" s="13">
        <f t="shared" si="1"/>
        <v>133.68644067796612</v>
      </c>
      <c r="I38" s="13">
        <f t="shared" si="1"/>
        <v>127.49445676274944</v>
      </c>
    </row>
    <row r="39" spans="1:9" ht="15.75" thickBot="1">
      <c r="A39" s="10" t="s">
        <v>41</v>
      </c>
      <c r="B39" s="15">
        <f>List3!L36</f>
        <v>1080</v>
      </c>
      <c r="C39" s="15">
        <f>List3!L112</f>
        <v>3458</v>
      </c>
      <c r="D39" s="11"/>
      <c r="E39" s="16">
        <v>818</v>
      </c>
      <c r="F39" s="17">
        <v>1943</v>
      </c>
      <c r="G39" s="12">
        <f t="shared" si="0"/>
        <v>0.12977228737181395</v>
      </c>
      <c r="H39" s="13">
        <f t="shared" si="1"/>
        <v>132.02933985330074</v>
      </c>
      <c r="I39" s="13">
        <f t="shared" si="1"/>
        <v>177.9722079258878</v>
      </c>
    </row>
    <row r="40" spans="1:9" ht="15.75" thickBot="1">
      <c r="A40" s="10" t="s">
        <v>42</v>
      </c>
      <c r="B40" s="15">
        <f>List3!L37</f>
        <v>130</v>
      </c>
      <c r="C40" s="15">
        <f>List3!L113</f>
        <v>398</v>
      </c>
      <c r="D40" s="11"/>
      <c r="E40" s="16">
        <v>127</v>
      </c>
      <c r="F40" s="17">
        <v>268</v>
      </c>
      <c r="G40" s="12">
        <f t="shared" si="0"/>
        <v>1.7899625844388135E-2</v>
      </c>
      <c r="H40" s="13">
        <f t="shared" si="1"/>
        <v>102.36220472440945</v>
      </c>
      <c r="I40" s="13">
        <f t="shared" si="1"/>
        <v>148.50746268656715</v>
      </c>
    </row>
    <row r="41" spans="1:9" ht="15.75" thickBot="1">
      <c r="A41" s="10" t="s">
        <v>43</v>
      </c>
      <c r="B41" s="15">
        <f>List3!L38</f>
        <v>13806</v>
      </c>
      <c r="C41" s="15">
        <f>List3!L114</f>
        <v>52008</v>
      </c>
      <c r="D41" s="11"/>
      <c r="E41" s="16">
        <v>15010</v>
      </c>
      <c r="F41" s="17">
        <v>62555</v>
      </c>
      <c r="G41" s="12">
        <f t="shared" si="0"/>
        <v>4.1780264727451479</v>
      </c>
      <c r="H41" s="13">
        <f t="shared" si="1"/>
        <v>91.978680879413716</v>
      </c>
      <c r="I41" s="13">
        <f t="shared" si="1"/>
        <v>83.139637119334992</v>
      </c>
    </row>
    <row r="42" spans="1:9" ht="15.75" thickBot="1">
      <c r="A42" s="10" t="s">
        <v>44</v>
      </c>
      <c r="B42" s="15">
        <f>List3!L39</f>
        <v>323</v>
      </c>
      <c r="C42" s="15">
        <f>List3!L115</f>
        <v>922</v>
      </c>
      <c r="D42" s="11"/>
      <c r="E42" s="16">
        <v>207</v>
      </c>
      <c r="F42" s="17">
        <v>974</v>
      </c>
      <c r="G42" s="12">
        <f t="shared" si="0"/>
        <v>6.5053117807589711E-2</v>
      </c>
      <c r="H42" s="13">
        <f t="shared" si="1"/>
        <v>156.03864734299518</v>
      </c>
      <c r="I42" s="13">
        <f t="shared" si="1"/>
        <v>94.661190965092402</v>
      </c>
    </row>
    <row r="43" spans="1:9" ht="15.75" thickBot="1">
      <c r="A43" s="10" t="s">
        <v>45</v>
      </c>
      <c r="B43" s="15">
        <f>List3!L40</f>
        <v>25</v>
      </c>
      <c r="C43" s="15">
        <f>List3!L116</f>
        <v>52</v>
      </c>
      <c r="D43" s="11"/>
      <c r="E43" s="16">
        <v>27</v>
      </c>
      <c r="F43" s="17">
        <v>70</v>
      </c>
      <c r="G43" s="12">
        <f t="shared" si="0"/>
        <v>4.6752754071163038E-3</v>
      </c>
      <c r="H43" s="13">
        <f t="shared" si="1"/>
        <v>92.592592592592595</v>
      </c>
      <c r="I43" s="13">
        <f t="shared" si="1"/>
        <v>74.285714285714292</v>
      </c>
    </row>
    <row r="44" spans="1:9" ht="15.75" thickBot="1">
      <c r="A44" s="10" t="s">
        <v>46</v>
      </c>
      <c r="B44" s="15">
        <f>List3!L41</f>
        <v>10</v>
      </c>
      <c r="C44" s="15">
        <f>List3!L117</f>
        <v>20</v>
      </c>
      <c r="D44" s="11"/>
      <c r="E44" s="16">
        <v>14</v>
      </c>
      <c r="F44" s="17">
        <v>78</v>
      </c>
      <c r="G44" s="12">
        <f t="shared" si="0"/>
        <v>5.2095925965010238E-3</v>
      </c>
      <c r="H44" s="13">
        <f t="shared" si="1"/>
        <v>71.428571428571431</v>
      </c>
      <c r="I44" s="13">
        <f t="shared" si="1"/>
        <v>25.641025641025639</v>
      </c>
    </row>
    <row r="45" spans="1:9" ht="15.75" thickBot="1">
      <c r="A45" s="10" t="s">
        <v>47</v>
      </c>
      <c r="B45" s="15">
        <f>List3!L42</f>
        <v>75</v>
      </c>
      <c r="C45" s="15">
        <f>List3!L118</f>
        <v>90</v>
      </c>
      <c r="D45" s="11"/>
      <c r="E45" s="16">
        <v>104</v>
      </c>
      <c r="F45" s="17">
        <v>172</v>
      </c>
      <c r="G45" s="12">
        <f t="shared" si="0"/>
        <v>1.1487819571771488E-2</v>
      </c>
      <c r="H45" s="13">
        <f t="shared" si="1"/>
        <v>72.115384615384613</v>
      </c>
      <c r="I45" s="13">
        <f t="shared" si="1"/>
        <v>52.325581395348841</v>
      </c>
    </row>
    <row r="46" spans="1:9" ht="15.75" thickBot="1">
      <c r="A46" s="10" t="s">
        <v>48</v>
      </c>
      <c r="B46" s="15">
        <f>List3!L43</f>
        <v>9601</v>
      </c>
      <c r="C46" s="15">
        <f>List3!L119</f>
        <v>32315</v>
      </c>
      <c r="D46" s="11"/>
      <c r="E46" s="16">
        <v>8642</v>
      </c>
      <c r="F46" s="17">
        <v>34240</v>
      </c>
      <c r="G46" s="12">
        <f t="shared" si="0"/>
        <v>2.2868775705666033</v>
      </c>
      <c r="H46" s="13">
        <f t="shared" si="1"/>
        <v>111.0969682943763</v>
      </c>
      <c r="I46" s="13">
        <f t="shared" si="1"/>
        <v>94.377920560747668</v>
      </c>
    </row>
    <row r="47" spans="1:9" ht="15.75" thickBot="1">
      <c r="A47" s="10" t="s">
        <v>49</v>
      </c>
      <c r="B47" s="15">
        <f>List3!L44</f>
        <v>638</v>
      </c>
      <c r="C47" s="15">
        <f>List3!L120</f>
        <v>1945</v>
      </c>
      <c r="D47" s="11"/>
      <c r="E47" s="16">
        <v>584</v>
      </c>
      <c r="F47" s="17">
        <v>1703</v>
      </c>
      <c r="G47" s="12">
        <f t="shared" si="0"/>
        <v>0.11374277169027235</v>
      </c>
      <c r="H47" s="13">
        <f t="shared" si="1"/>
        <v>109.24657534246576</v>
      </c>
      <c r="I47" s="13">
        <f t="shared" si="1"/>
        <v>114.21021726365237</v>
      </c>
    </row>
    <row r="48" spans="1:9" ht="15.75" thickBot="1">
      <c r="A48" s="10" t="s">
        <v>50</v>
      </c>
      <c r="B48" s="15">
        <f>List3!L45</f>
        <v>866</v>
      </c>
      <c r="C48" s="15">
        <f>List3!L121</f>
        <v>1543</v>
      </c>
      <c r="D48" s="11"/>
      <c r="E48" s="16">
        <v>684</v>
      </c>
      <c r="F48" s="17">
        <v>1124</v>
      </c>
      <c r="G48" s="12">
        <f t="shared" si="0"/>
        <v>7.5071565108553215E-2</v>
      </c>
      <c r="H48" s="13">
        <f t="shared" si="1"/>
        <v>126.60818713450293</v>
      </c>
      <c r="I48" s="13">
        <f t="shared" si="1"/>
        <v>137.27758007117438</v>
      </c>
    </row>
    <row r="49" spans="1:9" ht="15.75" thickBot="1">
      <c r="A49" s="10" t="s">
        <v>51</v>
      </c>
      <c r="B49" s="15">
        <f>List3!L46</f>
        <v>55970</v>
      </c>
      <c r="C49" s="15">
        <f>List3!L122</f>
        <v>342825</v>
      </c>
      <c r="D49" s="11"/>
      <c r="E49" s="16">
        <v>48699</v>
      </c>
      <c r="F49" s="17">
        <v>294191</v>
      </c>
      <c r="G49" s="12">
        <f t="shared" si="0"/>
        <v>19.648913532785034</v>
      </c>
      <c r="H49" s="13">
        <f t="shared" si="1"/>
        <v>114.93049138586009</v>
      </c>
      <c r="I49" s="13">
        <f t="shared" si="1"/>
        <v>116.53143705959734</v>
      </c>
    </row>
    <row r="50" spans="1:9" ht="15.75" thickBot="1">
      <c r="A50" s="10" t="s">
        <v>52</v>
      </c>
      <c r="B50" s="15">
        <f>List3!L47</f>
        <v>9</v>
      </c>
      <c r="C50" s="15">
        <f>List3!L123</f>
        <v>3</v>
      </c>
      <c r="D50" s="11"/>
      <c r="E50" s="16">
        <v>0</v>
      </c>
      <c r="F50" s="17">
        <v>0</v>
      </c>
      <c r="G50" s="12">
        <f t="shared" si="0"/>
        <v>0</v>
      </c>
      <c r="H50" s="13" t="e">
        <f t="shared" si="1"/>
        <v>#DIV/0!</v>
      </c>
      <c r="I50" s="13" t="e">
        <f t="shared" si="1"/>
        <v>#DIV/0!</v>
      </c>
    </row>
    <row r="51" spans="1:9" ht="15.75" thickBot="1">
      <c r="A51" s="10" t="s">
        <v>53</v>
      </c>
      <c r="B51" s="15">
        <f>List3!L48</f>
        <v>151</v>
      </c>
      <c r="C51" s="15">
        <f>List3!L124</f>
        <v>264</v>
      </c>
      <c r="D51" s="11"/>
      <c r="E51" s="16">
        <v>271</v>
      </c>
      <c r="F51" s="17">
        <v>681</v>
      </c>
      <c r="G51" s="12">
        <f t="shared" si="0"/>
        <v>4.5483750746374327E-2</v>
      </c>
      <c r="H51" s="13">
        <f t="shared" si="1"/>
        <v>55.719557195571959</v>
      </c>
      <c r="I51" s="13">
        <f t="shared" si="1"/>
        <v>38.766519823788549</v>
      </c>
    </row>
    <row r="52" spans="1:9" ht="15.75" thickBot="1">
      <c r="A52" s="10" t="s">
        <v>54</v>
      </c>
      <c r="B52" s="15">
        <f>List3!L49</f>
        <v>53</v>
      </c>
      <c r="C52" s="15">
        <f>List3!L125</f>
        <v>120</v>
      </c>
      <c r="D52" s="11"/>
      <c r="E52" s="16">
        <v>126</v>
      </c>
      <c r="F52" s="17">
        <v>417</v>
      </c>
      <c r="G52" s="12">
        <f t="shared" si="0"/>
        <v>2.785128349667855E-2</v>
      </c>
      <c r="H52" s="13">
        <f t="shared" si="1"/>
        <v>42.063492063492063</v>
      </c>
      <c r="I52" s="13">
        <f t="shared" si="1"/>
        <v>28.776978417266186</v>
      </c>
    </row>
    <row r="53" spans="1:9" ht="15.75" thickBot="1">
      <c r="A53" s="10" t="s">
        <v>55</v>
      </c>
      <c r="B53" s="15">
        <f>List3!L50</f>
        <v>8591</v>
      </c>
      <c r="C53" s="15">
        <f>List3!L126</f>
        <v>9432</v>
      </c>
      <c r="D53" s="11"/>
      <c r="E53" s="16">
        <v>5072</v>
      </c>
      <c r="F53" s="17">
        <v>6039</v>
      </c>
      <c r="G53" s="12">
        <f t="shared" si="0"/>
        <v>0.40334268833679082</v>
      </c>
      <c r="H53" s="13">
        <f t="shared" si="1"/>
        <v>169.38091482649841</v>
      </c>
      <c r="I53" s="13">
        <f t="shared" si="1"/>
        <v>156.18479880774962</v>
      </c>
    </row>
    <row r="54" spans="1:9" ht="15.75" thickBot="1">
      <c r="A54" s="10" t="s">
        <v>56</v>
      </c>
      <c r="B54" s="15">
        <f>List3!L51</f>
        <v>423</v>
      </c>
      <c r="C54" s="15">
        <f>List3!L127</f>
        <v>1024</v>
      </c>
      <c r="D54" s="11"/>
      <c r="E54" s="16">
        <v>574</v>
      </c>
      <c r="F54" s="17">
        <v>1378</v>
      </c>
      <c r="G54" s="12">
        <f t="shared" si="0"/>
        <v>9.2036135871518085E-2</v>
      </c>
      <c r="H54" s="13">
        <f t="shared" si="1"/>
        <v>73.693379790940767</v>
      </c>
      <c r="I54" s="13">
        <f t="shared" si="1"/>
        <v>74.310595065312043</v>
      </c>
    </row>
    <row r="55" spans="1:9" ht="15.75" thickBot="1">
      <c r="A55" s="10" t="s">
        <v>57</v>
      </c>
      <c r="B55" s="15">
        <f>List3!L52</f>
        <v>530</v>
      </c>
      <c r="C55" s="15">
        <f>List3!L128</f>
        <v>2417</v>
      </c>
      <c r="D55" s="11"/>
      <c r="E55" s="16">
        <v>11</v>
      </c>
      <c r="F55" s="17">
        <v>56</v>
      </c>
      <c r="G55" s="12">
        <f t="shared" si="0"/>
        <v>3.7402203256930431E-3</v>
      </c>
      <c r="H55" s="13">
        <f t="shared" si="1"/>
        <v>4818.181818181818</v>
      </c>
      <c r="I55" s="13">
        <f t="shared" si="1"/>
        <v>4316.0714285714284</v>
      </c>
    </row>
    <row r="56" spans="1:9" ht="15.75" thickBot="1">
      <c r="A56" s="10" t="s">
        <v>58</v>
      </c>
      <c r="B56" s="15">
        <f>List3!L53</f>
        <v>21</v>
      </c>
      <c r="C56" s="15">
        <f>List3!L129</f>
        <v>50</v>
      </c>
      <c r="D56" s="11"/>
      <c r="E56" s="16">
        <v>63</v>
      </c>
      <c r="F56" s="17">
        <v>213</v>
      </c>
      <c r="G56" s="12">
        <f t="shared" si="0"/>
        <v>1.4226195167368181E-2</v>
      </c>
      <c r="H56" s="13">
        <f t="shared" si="1"/>
        <v>33.333333333333329</v>
      </c>
      <c r="I56" s="13">
        <f t="shared" si="1"/>
        <v>23.474178403755868</v>
      </c>
    </row>
    <row r="57" spans="1:9" ht="15.75" thickBot="1">
      <c r="A57" s="10" t="s">
        <v>59</v>
      </c>
      <c r="B57" s="15">
        <f>List3!L54</f>
        <v>37</v>
      </c>
      <c r="C57" s="15">
        <f>List3!L130</f>
        <v>70</v>
      </c>
      <c r="D57" s="11"/>
      <c r="E57" s="16">
        <v>6</v>
      </c>
      <c r="F57" s="17">
        <v>15</v>
      </c>
      <c r="G57" s="12">
        <f t="shared" si="0"/>
        <v>1.0018447300963508E-3</v>
      </c>
      <c r="H57" s="13">
        <f t="shared" si="1"/>
        <v>616.66666666666674</v>
      </c>
      <c r="I57" s="13">
        <f t="shared" si="1"/>
        <v>466.66666666666669</v>
      </c>
    </row>
    <row r="58" spans="1:9" ht="15.75" thickBot="1">
      <c r="A58" s="10" t="s">
        <v>60</v>
      </c>
      <c r="B58" s="15">
        <f>List3!L55</f>
        <v>19299</v>
      </c>
      <c r="C58" s="15">
        <f>List3!L131</f>
        <v>86184</v>
      </c>
      <c r="D58" s="11"/>
      <c r="E58" s="16">
        <v>18237</v>
      </c>
      <c r="F58" s="17">
        <v>79800</v>
      </c>
      <c r="G58" s="12">
        <f t="shared" si="0"/>
        <v>5.3298139641125859</v>
      </c>
      <c r="H58" s="13">
        <f t="shared" si="1"/>
        <v>105.82332620496793</v>
      </c>
      <c r="I58" s="13">
        <f t="shared" si="1"/>
        <v>108</v>
      </c>
    </row>
    <row r="59" spans="1:9" ht="15.75" thickBot="1">
      <c r="A59" s="10" t="s">
        <v>61</v>
      </c>
      <c r="B59" s="15">
        <f>List3!L56</f>
        <v>1465</v>
      </c>
      <c r="C59" s="15">
        <f>List3!L132</f>
        <v>2173</v>
      </c>
      <c r="D59" s="11"/>
      <c r="E59" s="18">
        <v>1826</v>
      </c>
      <c r="F59" s="18">
        <v>2319</v>
      </c>
      <c r="G59" s="12">
        <f t="shared" si="0"/>
        <v>0.15488519527289582</v>
      </c>
      <c r="H59" s="13">
        <f t="shared" si="1"/>
        <v>80.230010952902518</v>
      </c>
      <c r="I59" s="13">
        <f t="shared" si="1"/>
        <v>93.704182837429926</v>
      </c>
    </row>
    <row r="60" spans="1:9" ht="15.75" thickBot="1">
      <c r="A60" s="10" t="s">
        <v>62</v>
      </c>
      <c r="B60" s="15">
        <f>List3!L57</f>
        <v>2774</v>
      </c>
      <c r="C60" s="15">
        <f>List3!L133</f>
        <v>7088</v>
      </c>
      <c r="D60" s="11"/>
      <c r="E60" s="19">
        <v>2495</v>
      </c>
      <c r="F60" s="20">
        <v>6529</v>
      </c>
      <c r="G60" s="12">
        <f t="shared" si="0"/>
        <v>0.43606961618660489</v>
      </c>
      <c r="H60" s="13">
        <f t="shared" si="1"/>
        <v>111.18236472945893</v>
      </c>
      <c r="I60" s="13">
        <f t="shared" si="1"/>
        <v>108.56180119466994</v>
      </c>
    </row>
    <row r="61" spans="1:9" ht="15.75" thickBot="1">
      <c r="A61" s="10" t="s">
        <v>63</v>
      </c>
      <c r="B61" s="15">
        <f>List3!L58</f>
        <v>2951</v>
      </c>
      <c r="C61" s="15">
        <f>List3!L134</f>
        <v>8303</v>
      </c>
      <c r="D61" s="11"/>
      <c r="E61" s="21">
        <v>2237</v>
      </c>
      <c r="F61" s="22">
        <v>7088</v>
      </c>
      <c r="G61" s="12">
        <f t="shared" si="0"/>
        <v>0.47340502979486226</v>
      </c>
      <c r="H61" s="13">
        <f t="shared" si="1"/>
        <v>131.91774698256594</v>
      </c>
      <c r="I61" s="13">
        <f t="shared" si="1"/>
        <v>117.14164785553048</v>
      </c>
    </row>
    <row r="62" spans="1:9" ht="15.75" thickBot="1">
      <c r="A62" s="10" t="s">
        <v>64</v>
      </c>
      <c r="B62" s="15">
        <f>List3!L59</f>
        <v>6715</v>
      </c>
      <c r="C62" s="15">
        <f>List3!L135</f>
        <v>9764</v>
      </c>
      <c r="D62" s="11"/>
      <c r="E62" s="23">
        <v>5617</v>
      </c>
      <c r="F62" s="23">
        <v>8202</v>
      </c>
      <c r="G62" s="12">
        <f t="shared" si="0"/>
        <v>0.54780869841668467</v>
      </c>
      <c r="H62" s="13">
        <f t="shared" si="1"/>
        <v>119.54780131742923</v>
      </c>
      <c r="I62" s="13">
        <f t="shared" si="1"/>
        <v>119.0441355766886</v>
      </c>
    </row>
    <row r="63" spans="1:9" ht="15.75" thickBot="1">
      <c r="A63" s="10" t="s">
        <v>65</v>
      </c>
      <c r="B63" s="15">
        <f>List3!L60</f>
        <v>11344</v>
      </c>
      <c r="C63" s="15">
        <f>List3!L136</f>
        <v>56212</v>
      </c>
      <c r="D63" s="11"/>
      <c r="E63" s="24">
        <v>9309</v>
      </c>
      <c r="F63" s="25">
        <v>50368</v>
      </c>
      <c r="G63" s="12">
        <f t="shared" si="0"/>
        <v>3.3640610243661992</v>
      </c>
      <c r="H63" s="13">
        <f t="shared" si="1"/>
        <v>121.86056504458051</v>
      </c>
      <c r="I63" s="13">
        <f t="shared" si="1"/>
        <v>111.60260482846252</v>
      </c>
    </row>
    <row r="64" spans="1:9" ht="15.75" thickBot="1">
      <c r="A64" s="10" t="s">
        <v>66</v>
      </c>
      <c r="B64" s="15">
        <f>List3!L61</f>
        <v>36581</v>
      </c>
      <c r="C64" s="15">
        <f>List3!L137</f>
        <v>246224</v>
      </c>
      <c r="D64" s="11"/>
      <c r="E64" s="15">
        <v>41555</v>
      </c>
      <c r="F64" s="15">
        <v>280347</v>
      </c>
      <c r="G64" s="12">
        <f t="shared" si="0"/>
        <v>18.724277636554774</v>
      </c>
      <c r="H64" s="13">
        <f t="shared" si="1"/>
        <v>88.030321260979434</v>
      </c>
      <c r="I64" s="13">
        <f t="shared" si="1"/>
        <v>87.82829850149993</v>
      </c>
    </row>
    <row r="65" spans="1:9" ht="15.75" thickBot="1">
      <c r="A65" s="10" t="s">
        <v>67</v>
      </c>
      <c r="B65" s="15">
        <f>List3!L62</f>
        <v>928</v>
      </c>
      <c r="C65" s="15">
        <f>List3!L138</f>
        <v>4241</v>
      </c>
      <c r="D65" s="11"/>
      <c r="E65" s="15">
        <v>1124</v>
      </c>
      <c r="F65" s="15">
        <v>4767</v>
      </c>
      <c r="G65" s="12">
        <f t="shared" si="0"/>
        <v>0.31838625522462027</v>
      </c>
      <c r="H65" s="13">
        <f t="shared" si="1"/>
        <v>82.562277580071168</v>
      </c>
      <c r="I65" s="13">
        <f t="shared" si="1"/>
        <v>88.965806586951956</v>
      </c>
    </row>
    <row r="66" spans="1:9" ht="15.75" thickBot="1">
      <c r="A66" s="10" t="s">
        <v>68</v>
      </c>
      <c r="B66" s="15">
        <f>List3!L63</f>
        <v>7762</v>
      </c>
      <c r="C66" s="15">
        <f>List3!L139</f>
        <v>10508</v>
      </c>
      <c r="D66" s="11"/>
      <c r="E66" s="15">
        <v>11492</v>
      </c>
      <c r="F66" s="15">
        <v>14744</v>
      </c>
      <c r="G66" s="12">
        <f t="shared" si="0"/>
        <v>0.98474658003603976</v>
      </c>
      <c r="H66" s="13">
        <f t="shared" si="1"/>
        <v>67.542638357117994</v>
      </c>
      <c r="I66" s="13">
        <f t="shared" si="1"/>
        <v>71.269669017905585</v>
      </c>
    </row>
    <row r="67" spans="1:9" ht="15.75" thickBot="1">
      <c r="A67" s="10" t="s">
        <v>69</v>
      </c>
      <c r="B67" s="15">
        <f>List3!L64</f>
        <v>1496</v>
      </c>
      <c r="C67" s="15">
        <f>List3!L140</f>
        <v>5534</v>
      </c>
      <c r="D67" s="11"/>
      <c r="E67" s="15">
        <v>1395</v>
      </c>
      <c r="F67" s="15">
        <v>5396</v>
      </c>
      <c r="G67" s="12">
        <f t="shared" si="0"/>
        <v>0.36039694423999391</v>
      </c>
      <c r="H67" s="13">
        <f t="shared" si="1"/>
        <v>107.24014336917563</v>
      </c>
      <c r="I67" s="13">
        <f t="shared" si="1"/>
        <v>102.55744996293549</v>
      </c>
    </row>
    <row r="68" spans="1:9" ht="15.75" thickBot="1">
      <c r="A68" s="10" t="s">
        <v>70</v>
      </c>
      <c r="B68" s="15">
        <f>List3!L65</f>
        <v>7623</v>
      </c>
      <c r="C68" s="15">
        <f>List3!L141</f>
        <v>25035</v>
      </c>
      <c r="D68" s="11"/>
      <c r="E68" s="15">
        <v>6665</v>
      </c>
      <c r="F68" s="15">
        <v>19044</v>
      </c>
      <c r="G68" s="12">
        <f t="shared" si="0"/>
        <v>1.2719420693303269</v>
      </c>
      <c r="H68" s="13">
        <f t="shared" si="1"/>
        <v>114.37359339834958</v>
      </c>
      <c r="I68" s="13">
        <f t="shared" si="1"/>
        <v>131.45872715816006</v>
      </c>
    </row>
    <row r="69" spans="1:9" ht="15.75" thickBot="1">
      <c r="A69" s="10" t="s">
        <v>71</v>
      </c>
      <c r="B69" s="15">
        <f>List3!L66</f>
        <v>4</v>
      </c>
      <c r="C69" s="15">
        <f>List3!L142</f>
        <v>12</v>
      </c>
      <c r="D69" s="11"/>
      <c r="E69" s="10">
        <v>11</v>
      </c>
      <c r="F69" s="10">
        <v>35</v>
      </c>
      <c r="G69" s="12">
        <f t="shared" si="0"/>
        <v>2.3376377035581519E-3</v>
      </c>
      <c r="H69" s="13">
        <f t="shared" si="1"/>
        <v>36.363636363636367</v>
      </c>
      <c r="I69" s="13">
        <f t="shared" si="1"/>
        <v>34.285714285714285</v>
      </c>
    </row>
    <row r="70" spans="1:9" ht="15.75" thickBot="1">
      <c r="A70" s="10" t="s">
        <v>72</v>
      </c>
      <c r="B70" s="15">
        <f>List3!L67</f>
        <v>386</v>
      </c>
      <c r="C70" s="15">
        <f>List3!L143</f>
        <v>1373</v>
      </c>
      <c r="D70" s="11"/>
      <c r="E70" s="10">
        <v>343</v>
      </c>
      <c r="F70" s="15">
        <v>1477</v>
      </c>
      <c r="G70" s="12">
        <f t="shared" ref="G70:G76" si="2">F70/$F$76*100</f>
        <v>9.8648311090154012E-2</v>
      </c>
      <c r="H70" s="13">
        <f t="shared" ref="H70:I76" si="3">B70/E70*100</f>
        <v>112.53644314868805</v>
      </c>
      <c r="I70" s="13">
        <f t="shared" si="3"/>
        <v>92.958700067704797</v>
      </c>
    </row>
    <row r="71" spans="1:9" ht="15.75" thickBot="1">
      <c r="A71" s="10" t="s">
        <v>73</v>
      </c>
      <c r="B71" s="15">
        <f>List3!L68</f>
        <v>7863</v>
      </c>
      <c r="C71" s="15">
        <f>List3!L144</f>
        <v>29941</v>
      </c>
      <c r="D71" s="11"/>
      <c r="E71" s="15">
        <v>5137</v>
      </c>
      <c r="F71" s="15">
        <v>20404</v>
      </c>
      <c r="G71" s="12">
        <f t="shared" si="2"/>
        <v>1.3627759915257294</v>
      </c>
      <c r="H71" s="13">
        <f t="shared" si="3"/>
        <v>153.06599182402181</v>
      </c>
      <c r="I71" s="13">
        <f t="shared" si="3"/>
        <v>146.74083513036661</v>
      </c>
    </row>
    <row r="72" spans="1:9" ht="15.75" thickBot="1">
      <c r="A72" s="10" t="s">
        <v>74</v>
      </c>
      <c r="B72" s="15">
        <f>List3!L69</f>
        <v>6</v>
      </c>
      <c r="C72" s="15">
        <f>List3!L145</f>
        <v>13</v>
      </c>
      <c r="D72" s="11"/>
      <c r="E72" s="10">
        <v>0</v>
      </c>
      <c r="F72" s="10">
        <v>0</v>
      </c>
      <c r="G72" s="12">
        <f t="shared" si="2"/>
        <v>0</v>
      </c>
      <c r="H72" s="13" t="e">
        <f t="shared" si="3"/>
        <v>#DIV/0!</v>
      </c>
      <c r="I72" s="13" t="e">
        <f t="shared" si="3"/>
        <v>#DIV/0!</v>
      </c>
    </row>
    <row r="73" spans="1:9" ht="15.75" thickBot="1">
      <c r="A73" s="10" t="s">
        <v>75</v>
      </c>
      <c r="B73" s="15">
        <f>List3!L70</f>
        <v>1009</v>
      </c>
      <c r="C73" s="15">
        <f>List3!L146</f>
        <v>2914</v>
      </c>
      <c r="D73" s="11"/>
      <c r="E73" s="15">
        <v>727</v>
      </c>
      <c r="F73" s="15">
        <v>2317</v>
      </c>
      <c r="G73" s="12">
        <f t="shared" si="2"/>
        <v>0.15475161597554965</v>
      </c>
      <c r="H73" s="13">
        <f t="shared" si="3"/>
        <v>138.78954607977991</v>
      </c>
      <c r="I73" s="13">
        <f t="shared" si="3"/>
        <v>125.76607682347864</v>
      </c>
    </row>
    <row r="74" spans="1:9" ht="15.75" thickBot="1">
      <c r="A74" s="26" t="s">
        <v>76</v>
      </c>
      <c r="B74" s="27">
        <f>SUM(B5:B73)</f>
        <v>358747</v>
      </c>
      <c r="C74" s="27">
        <f>SUM(C5:C73)</f>
        <v>1506587</v>
      </c>
      <c r="D74" s="11"/>
      <c r="E74" s="27">
        <f>SUM(E5:E73)</f>
        <v>325637</v>
      </c>
      <c r="F74" s="27">
        <f>SUM(F5:F73)</f>
        <v>1404218</v>
      </c>
      <c r="G74" s="12">
        <f t="shared" si="2"/>
        <v>93.787226880429159</v>
      </c>
      <c r="H74" s="13">
        <f t="shared" si="3"/>
        <v>110.16776349124946</v>
      </c>
      <c r="I74" s="13">
        <f t="shared" si="3"/>
        <v>107.29010737648998</v>
      </c>
    </row>
    <row r="75" spans="1:9" ht="15.75" thickBot="1">
      <c r="A75" s="28" t="s">
        <v>77</v>
      </c>
      <c r="B75" s="27">
        <v>24112</v>
      </c>
      <c r="C75" s="29">
        <v>90079</v>
      </c>
      <c r="D75" s="11"/>
      <c r="E75" s="27">
        <v>24558</v>
      </c>
      <c r="F75" s="27">
        <v>93020</v>
      </c>
      <c r="G75" s="12">
        <f t="shared" si="2"/>
        <v>6.2127731195708362</v>
      </c>
      <c r="H75" s="13">
        <f t="shared" si="3"/>
        <v>98.183891196351496</v>
      </c>
      <c r="I75" s="13">
        <f t="shared" si="3"/>
        <v>96.838314341001933</v>
      </c>
    </row>
    <row r="76" spans="1:9" ht="15.75" thickBot="1">
      <c r="A76" s="30" t="s">
        <v>78</v>
      </c>
      <c r="B76" s="27">
        <f>SUM(B74:B75)</f>
        <v>382859</v>
      </c>
      <c r="C76" s="27">
        <f>SUM(C74:C75)</f>
        <v>1596666</v>
      </c>
      <c r="D76" s="11"/>
      <c r="E76" s="27">
        <f>SUM(E74:E75)</f>
        <v>350195</v>
      </c>
      <c r="F76" s="27">
        <f>SUM(F74:F75)</f>
        <v>1497238</v>
      </c>
      <c r="G76" s="12">
        <f t="shared" si="2"/>
        <v>100</v>
      </c>
      <c r="H76" s="13">
        <f t="shared" si="3"/>
        <v>109.32737474835447</v>
      </c>
      <c r="I76" s="13">
        <f t="shared" si="3"/>
        <v>106.640761188268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L149"/>
  <sheetViews>
    <sheetView topLeftCell="A53" workbookViewId="0">
      <selection activeCell="N133" sqref="N133"/>
    </sheetView>
  </sheetViews>
  <sheetFormatPr defaultRowHeight="15"/>
  <cols>
    <col min="11" max="11" width="11" customWidth="1"/>
  </cols>
  <sheetData>
    <row r="1" spans="1:12" ht="15.75" thickBot="1">
      <c r="A1" s="31" t="s">
        <v>3</v>
      </c>
      <c r="B1" s="32"/>
      <c r="C1" s="33"/>
      <c r="D1" s="33"/>
      <c r="E1" s="33"/>
      <c r="F1" s="33"/>
      <c r="G1" s="33"/>
      <c r="H1" s="33"/>
      <c r="I1" s="34"/>
      <c r="J1" s="35" t="s">
        <v>79</v>
      </c>
      <c r="K1" s="33" t="s">
        <v>80</v>
      </c>
      <c r="L1" s="36" t="s">
        <v>81</v>
      </c>
    </row>
    <row r="2" spans="1:12" ht="15.75" thickBot="1">
      <c r="A2" s="37" t="s">
        <v>7</v>
      </c>
      <c r="B2" s="38">
        <v>8</v>
      </c>
      <c r="C2" s="39"/>
      <c r="D2" s="39">
        <v>104</v>
      </c>
      <c r="E2" s="39">
        <v>7</v>
      </c>
      <c r="F2" s="39">
        <v>4</v>
      </c>
      <c r="G2" s="39"/>
      <c r="H2" s="39"/>
      <c r="I2" s="40"/>
      <c r="J2" s="14">
        <f>SUM(B2:I2)</f>
        <v>123</v>
      </c>
      <c r="K2" s="15">
        <v>455</v>
      </c>
      <c r="L2" s="41">
        <f>SUM(J2:K2)</f>
        <v>578</v>
      </c>
    </row>
    <row r="3" spans="1:12" ht="15.75" thickBot="1">
      <c r="A3" s="42" t="s">
        <v>8</v>
      </c>
      <c r="B3" s="43"/>
      <c r="C3" s="44"/>
      <c r="D3" s="44">
        <v>2</v>
      </c>
      <c r="E3" s="44">
        <v>16</v>
      </c>
      <c r="F3" s="44">
        <v>52</v>
      </c>
      <c r="G3" s="44"/>
      <c r="H3" s="44"/>
      <c r="I3" s="45"/>
      <c r="J3" s="14">
        <f>SUM(B3:I3)</f>
        <v>70</v>
      </c>
      <c r="K3" s="15">
        <v>161</v>
      </c>
      <c r="L3" s="41">
        <f t="shared" ref="L3:L66" si="0">SUM(J3:K3)</f>
        <v>231</v>
      </c>
    </row>
    <row r="4" spans="1:12" ht="15.75" thickBot="1">
      <c r="A4" s="42" t="s">
        <v>9</v>
      </c>
      <c r="B4" s="43">
        <v>28</v>
      </c>
      <c r="C4" s="44">
        <v>12</v>
      </c>
      <c r="D4" s="44">
        <v>11</v>
      </c>
      <c r="E4" s="44">
        <v>26</v>
      </c>
      <c r="F4" s="44">
        <v>597</v>
      </c>
      <c r="G4" s="44">
        <v>435</v>
      </c>
      <c r="H4" s="44">
        <v>1</v>
      </c>
      <c r="I4" s="45"/>
      <c r="J4" s="14">
        <f t="shared" ref="J4:J66" si="1">SUM(B4:I4)</f>
        <v>1110</v>
      </c>
      <c r="K4" s="15">
        <v>4200</v>
      </c>
      <c r="L4" s="41">
        <f t="shared" si="0"/>
        <v>5310</v>
      </c>
    </row>
    <row r="5" spans="1:12" ht="15.75" thickBot="1">
      <c r="A5" s="42" t="s">
        <v>10</v>
      </c>
      <c r="B5" s="69">
        <v>34</v>
      </c>
      <c r="C5" s="44">
        <v>761</v>
      </c>
      <c r="D5" s="44">
        <v>65</v>
      </c>
      <c r="E5" s="44">
        <v>1253</v>
      </c>
      <c r="F5" s="71">
        <v>1096</v>
      </c>
      <c r="G5" s="44">
        <v>3358</v>
      </c>
      <c r="H5" s="44">
        <v>598</v>
      </c>
      <c r="I5" s="45"/>
      <c r="J5" s="14">
        <f t="shared" si="1"/>
        <v>7165</v>
      </c>
      <c r="K5" s="15">
        <v>14028</v>
      </c>
      <c r="L5" s="41">
        <f t="shared" si="0"/>
        <v>21193</v>
      </c>
    </row>
    <row r="6" spans="1:12" ht="15.75" thickBot="1">
      <c r="A6" s="42" t="s">
        <v>11</v>
      </c>
      <c r="B6" s="43">
        <v>2</v>
      </c>
      <c r="C6" s="44">
        <v>63</v>
      </c>
      <c r="D6" s="44">
        <v>10</v>
      </c>
      <c r="E6" s="44">
        <v>53</v>
      </c>
      <c r="F6" s="44">
        <v>100</v>
      </c>
      <c r="G6" s="44">
        <v>271</v>
      </c>
      <c r="H6" s="44">
        <v>28</v>
      </c>
      <c r="I6" s="45"/>
      <c r="J6" s="14">
        <f t="shared" si="1"/>
        <v>527</v>
      </c>
      <c r="K6" s="15">
        <v>1224</v>
      </c>
      <c r="L6" s="41">
        <f t="shared" si="0"/>
        <v>1751</v>
      </c>
    </row>
    <row r="7" spans="1:12" ht="15.75" thickBot="1">
      <c r="A7" s="42" t="s">
        <v>12</v>
      </c>
      <c r="B7" s="43">
        <v>31</v>
      </c>
      <c r="C7" s="44">
        <v>40</v>
      </c>
      <c r="D7" s="44">
        <v>16</v>
      </c>
      <c r="E7" s="44">
        <v>173</v>
      </c>
      <c r="F7" s="44">
        <v>843</v>
      </c>
      <c r="G7" s="44">
        <v>180</v>
      </c>
      <c r="H7" s="44">
        <v>17</v>
      </c>
      <c r="I7" s="45"/>
      <c r="J7" s="14">
        <f t="shared" si="1"/>
        <v>1300</v>
      </c>
      <c r="K7" s="15">
        <v>4708</v>
      </c>
      <c r="L7" s="41">
        <f t="shared" si="0"/>
        <v>6008</v>
      </c>
    </row>
    <row r="8" spans="1:12" ht="15.75" thickBot="1">
      <c r="A8" s="42" t="s">
        <v>13</v>
      </c>
      <c r="B8" s="43"/>
      <c r="C8" s="44">
        <v>4</v>
      </c>
      <c r="D8" s="44">
        <v>0</v>
      </c>
      <c r="E8" s="44">
        <v>12</v>
      </c>
      <c r="F8" s="44">
        <v>30</v>
      </c>
      <c r="G8" s="44">
        <v>10</v>
      </c>
      <c r="H8" s="44"/>
      <c r="I8" s="45"/>
      <c r="J8" s="14">
        <f t="shared" si="1"/>
        <v>56</v>
      </c>
      <c r="K8" s="15">
        <v>48</v>
      </c>
      <c r="L8" s="41">
        <f t="shared" si="0"/>
        <v>104</v>
      </c>
    </row>
    <row r="9" spans="1:12" ht="15.75" thickBot="1">
      <c r="A9" s="42" t="s">
        <v>14</v>
      </c>
      <c r="B9" s="43">
        <v>16</v>
      </c>
      <c r="C9" s="44"/>
      <c r="D9" s="44">
        <v>1</v>
      </c>
      <c r="E9" s="44">
        <v>17</v>
      </c>
      <c r="F9" s="44">
        <v>111</v>
      </c>
      <c r="G9" s="44">
        <v>100</v>
      </c>
      <c r="H9" s="44">
        <v>1</v>
      </c>
      <c r="I9" s="45"/>
      <c r="J9" s="14">
        <f t="shared" si="1"/>
        <v>246</v>
      </c>
      <c r="K9" s="15">
        <v>762</v>
      </c>
      <c r="L9" s="41">
        <f t="shared" si="0"/>
        <v>1008</v>
      </c>
    </row>
    <row r="10" spans="1:12" ht="15.75" thickBot="1">
      <c r="A10" s="42" t="s">
        <v>15</v>
      </c>
      <c r="B10" s="43">
        <v>3</v>
      </c>
      <c r="C10" s="44">
        <v>2</v>
      </c>
      <c r="D10" s="44">
        <v>0</v>
      </c>
      <c r="E10" s="44">
        <v>9</v>
      </c>
      <c r="F10" s="44">
        <v>51</v>
      </c>
      <c r="G10" s="44">
        <v>4</v>
      </c>
      <c r="H10" s="44">
        <v>1</v>
      </c>
      <c r="I10" s="45"/>
      <c r="J10" s="14">
        <f t="shared" si="1"/>
        <v>70</v>
      </c>
      <c r="K10" s="15">
        <v>430</v>
      </c>
      <c r="L10" s="41">
        <f t="shared" si="0"/>
        <v>500</v>
      </c>
    </row>
    <row r="11" spans="1:12" ht="15.75" thickBot="1">
      <c r="A11" s="42" t="s">
        <v>16</v>
      </c>
      <c r="B11" s="43"/>
      <c r="C11" s="44"/>
      <c r="D11" s="44">
        <v>0</v>
      </c>
      <c r="E11" s="44">
        <v>0</v>
      </c>
      <c r="F11" s="44">
        <v>8</v>
      </c>
      <c r="G11" s="44"/>
      <c r="H11" s="44">
        <v>1</v>
      </c>
      <c r="I11" s="45"/>
      <c r="J11" s="14">
        <f t="shared" si="1"/>
        <v>9</v>
      </c>
      <c r="K11" s="15">
        <v>4</v>
      </c>
      <c r="L11" s="41">
        <f t="shared" si="0"/>
        <v>13</v>
      </c>
    </row>
    <row r="12" spans="1:12" ht="15.75" thickBot="1">
      <c r="A12" s="42" t="s">
        <v>17</v>
      </c>
      <c r="B12" s="43"/>
      <c r="C12" s="44"/>
      <c r="D12" s="44">
        <v>16</v>
      </c>
      <c r="E12" s="44">
        <v>14</v>
      </c>
      <c r="F12" s="44">
        <v>20</v>
      </c>
      <c r="G12" s="44"/>
      <c r="H12" s="44">
        <v>2</v>
      </c>
      <c r="I12" s="45"/>
      <c r="J12" s="14">
        <f t="shared" si="1"/>
        <v>52</v>
      </c>
      <c r="K12" s="15">
        <v>150</v>
      </c>
      <c r="L12" s="41">
        <f t="shared" si="0"/>
        <v>202</v>
      </c>
    </row>
    <row r="13" spans="1:12" ht="15.75" thickBot="1">
      <c r="A13" s="42" t="s">
        <v>18</v>
      </c>
      <c r="B13" s="69">
        <v>86</v>
      </c>
      <c r="C13" s="44">
        <v>628</v>
      </c>
      <c r="D13" s="44">
        <v>88</v>
      </c>
      <c r="E13" s="44">
        <v>961</v>
      </c>
      <c r="F13" s="44">
        <v>1088</v>
      </c>
      <c r="G13" s="44">
        <v>2922</v>
      </c>
      <c r="H13" s="44">
        <v>1047</v>
      </c>
      <c r="I13" s="45"/>
      <c r="J13" s="14">
        <f t="shared" si="1"/>
        <v>6820</v>
      </c>
      <c r="K13" s="15">
        <v>12115</v>
      </c>
      <c r="L13" s="41">
        <f t="shared" si="0"/>
        <v>18935</v>
      </c>
    </row>
    <row r="14" spans="1:12" ht="15.75" thickBot="1">
      <c r="A14" s="42" t="s">
        <v>19</v>
      </c>
      <c r="B14" s="43"/>
      <c r="C14" s="44"/>
      <c r="D14" s="44">
        <v>0</v>
      </c>
      <c r="E14" s="44">
        <v>1</v>
      </c>
      <c r="F14" s="44">
        <v>21</v>
      </c>
      <c r="G14" s="44"/>
      <c r="H14" s="44"/>
      <c r="I14" s="45"/>
      <c r="J14" s="14">
        <f t="shared" si="1"/>
        <v>22</v>
      </c>
      <c r="K14" s="15">
        <v>44</v>
      </c>
      <c r="L14" s="41">
        <f t="shared" si="0"/>
        <v>66</v>
      </c>
    </row>
    <row r="15" spans="1:12" ht="15.75" thickBot="1">
      <c r="A15" s="42" t="s">
        <v>20</v>
      </c>
      <c r="B15" s="43">
        <v>2</v>
      </c>
      <c r="C15" s="44">
        <v>7</v>
      </c>
      <c r="D15" s="44">
        <v>2</v>
      </c>
      <c r="E15" s="44">
        <v>48</v>
      </c>
      <c r="F15" s="44">
        <v>63</v>
      </c>
      <c r="G15" s="44">
        <v>22</v>
      </c>
      <c r="H15" s="44"/>
      <c r="I15" s="45"/>
      <c r="J15" s="14">
        <f t="shared" si="1"/>
        <v>144</v>
      </c>
      <c r="K15" s="15">
        <v>1396</v>
      </c>
      <c r="L15" s="41">
        <f t="shared" si="0"/>
        <v>1540</v>
      </c>
    </row>
    <row r="16" spans="1:12" ht="15.75" thickBot="1">
      <c r="A16" s="42" t="s">
        <v>21</v>
      </c>
      <c r="B16" s="43"/>
      <c r="C16" s="44">
        <v>4</v>
      </c>
      <c r="D16" s="44">
        <v>5</v>
      </c>
      <c r="E16" s="44">
        <v>12</v>
      </c>
      <c r="F16" s="44">
        <v>35</v>
      </c>
      <c r="G16" s="44">
        <v>2</v>
      </c>
      <c r="H16" s="44"/>
      <c r="I16" s="45"/>
      <c r="J16" s="14">
        <f t="shared" si="1"/>
        <v>58</v>
      </c>
      <c r="K16" s="15">
        <v>166</v>
      </c>
      <c r="L16" s="41">
        <f t="shared" si="0"/>
        <v>224</v>
      </c>
    </row>
    <row r="17" spans="1:12" ht="15.75" thickBot="1">
      <c r="A17" s="42" t="s">
        <v>22</v>
      </c>
      <c r="B17" s="43">
        <v>1</v>
      </c>
      <c r="C17" s="44">
        <v>4</v>
      </c>
      <c r="D17" s="44">
        <v>0</v>
      </c>
      <c r="E17" s="44">
        <v>6</v>
      </c>
      <c r="F17" s="44">
        <v>79</v>
      </c>
      <c r="G17" s="44">
        <v>14</v>
      </c>
      <c r="H17" s="44"/>
      <c r="I17" s="45"/>
      <c r="J17" s="14">
        <f t="shared" si="1"/>
        <v>104</v>
      </c>
      <c r="K17" s="15">
        <v>602</v>
      </c>
      <c r="L17" s="41">
        <f t="shared" si="0"/>
        <v>706</v>
      </c>
    </row>
    <row r="18" spans="1:12" ht="15.75" thickBot="1">
      <c r="A18" s="42" t="s">
        <v>23</v>
      </c>
      <c r="B18" s="69">
        <v>181</v>
      </c>
      <c r="C18" s="44">
        <v>160</v>
      </c>
      <c r="D18" s="44">
        <v>92</v>
      </c>
      <c r="E18" s="44">
        <v>609</v>
      </c>
      <c r="F18" s="44">
        <v>4456</v>
      </c>
      <c r="G18" s="44">
        <v>2033</v>
      </c>
      <c r="H18" s="44">
        <v>135</v>
      </c>
      <c r="I18" s="45"/>
      <c r="J18" s="14">
        <f t="shared" si="1"/>
        <v>7666</v>
      </c>
      <c r="K18" s="15">
        <v>9219</v>
      </c>
      <c r="L18" s="41">
        <f t="shared" si="0"/>
        <v>16885</v>
      </c>
    </row>
    <row r="19" spans="1:12" ht="15.75" thickBot="1">
      <c r="A19" s="42" t="s">
        <v>24</v>
      </c>
      <c r="B19" s="43"/>
      <c r="C19" s="44">
        <v>6</v>
      </c>
      <c r="D19" s="44">
        <v>0</v>
      </c>
      <c r="E19" s="44">
        <v>11</v>
      </c>
      <c r="F19" s="44">
        <v>120</v>
      </c>
      <c r="G19" s="44">
        <v>21</v>
      </c>
      <c r="H19" s="44">
        <v>1</v>
      </c>
      <c r="I19" s="45"/>
      <c r="J19" s="14">
        <f t="shared" si="1"/>
        <v>159</v>
      </c>
      <c r="K19" s="15">
        <v>209</v>
      </c>
      <c r="L19" s="41">
        <f t="shared" si="0"/>
        <v>368</v>
      </c>
    </row>
    <row r="20" spans="1:12" ht="15.75" thickBot="1">
      <c r="A20" s="42" t="s">
        <v>25</v>
      </c>
      <c r="B20" s="43"/>
      <c r="C20" s="44"/>
      <c r="D20" s="44">
        <v>0</v>
      </c>
      <c r="E20" s="44">
        <v>4</v>
      </c>
      <c r="F20" s="44">
        <v>43</v>
      </c>
      <c r="G20" s="44"/>
      <c r="H20" s="44"/>
      <c r="I20" s="45"/>
      <c r="J20" s="14">
        <f t="shared" si="1"/>
        <v>47</v>
      </c>
      <c r="K20" s="15">
        <v>305</v>
      </c>
      <c r="L20" s="41">
        <f t="shared" si="0"/>
        <v>352</v>
      </c>
    </row>
    <row r="21" spans="1:12" ht="15.75" thickBot="1">
      <c r="A21" s="42" t="s">
        <v>26</v>
      </c>
      <c r="B21" s="43"/>
      <c r="C21" s="44"/>
      <c r="D21" s="44">
        <v>0</v>
      </c>
      <c r="E21" s="44">
        <v>9</v>
      </c>
      <c r="F21" s="44">
        <v>167</v>
      </c>
      <c r="G21" s="44"/>
      <c r="H21" s="44"/>
      <c r="I21" s="45"/>
      <c r="J21" s="14">
        <f t="shared" si="1"/>
        <v>176</v>
      </c>
      <c r="K21" s="15">
        <v>147</v>
      </c>
      <c r="L21" s="41">
        <f t="shared" si="0"/>
        <v>323</v>
      </c>
    </row>
    <row r="22" spans="1:12" ht="15.75" thickBot="1">
      <c r="A22" s="42" t="s">
        <v>27</v>
      </c>
      <c r="B22" s="43"/>
      <c r="C22" s="44">
        <v>1</v>
      </c>
      <c r="D22" s="44">
        <v>0</v>
      </c>
      <c r="E22" s="44">
        <v>28</v>
      </c>
      <c r="F22" s="44">
        <v>77</v>
      </c>
      <c r="G22" s="44">
        <v>127</v>
      </c>
      <c r="H22" s="44">
        <v>3</v>
      </c>
      <c r="I22" s="45"/>
      <c r="J22" s="14">
        <f t="shared" si="1"/>
        <v>236</v>
      </c>
      <c r="K22" s="15">
        <v>586</v>
      </c>
      <c r="L22" s="41">
        <f t="shared" si="0"/>
        <v>822</v>
      </c>
    </row>
    <row r="23" spans="1:12" ht="15.75" thickBot="1">
      <c r="A23" s="42" t="s">
        <v>28</v>
      </c>
      <c r="B23" s="43">
        <v>2</v>
      </c>
      <c r="C23" s="44"/>
      <c r="D23" s="44">
        <v>0</v>
      </c>
      <c r="E23" s="44">
        <v>0</v>
      </c>
      <c r="F23" s="44">
        <v>5</v>
      </c>
      <c r="G23" s="44">
        <v>1</v>
      </c>
      <c r="H23" s="44"/>
      <c r="I23" s="45"/>
      <c r="J23" s="14">
        <f t="shared" si="1"/>
        <v>8</v>
      </c>
      <c r="K23" s="15">
        <v>12</v>
      </c>
      <c r="L23" s="41">
        <f t="shared" si="0"/>
        <v>20</v>
      </c>
    </row>
    <row r="24" spans="1:12" ht="15.75" thickBot="1">
      <c r="A24" s="42" t="s">
        <v>29</v>
      </c>
      <c r="B24" s="69">
        <v>694</v>
      </c>
      <c r="C24" s="44">
        <v>541</v>
      </c>
      <c r="D24" s="44">
        <v>957</v>
      </c>
      <c r="E24" s="44">
        <v>3461</v>
      </c>
      <c r="F24" s="71">
        <v>7035</v>
      </c>
      <c r="G24" s="44">
        <v>17111</v>
      </c>
      <c r="H24" s="44">
        <v>1079</v>
      </c>
      <c r="I24" s="45"/>
      <c r="J24" s="14">
        <f t="shared" si="1"/>
        <v>30878</v>
      </c>
      <c r="K24" s="15">
        <v>20974</v>
      </c>
      <c r="L24" s="41">
        <f t="shared" si="0"/>
        <v>51852</v>
      </c>
    </row>
    <row r="25" spans="1:12" ht="15.75" thickBot="1">
      <c r="A25" s="42" t="s">
        <v>30</v>
      </c>
      <c r="B25" s="43">
        <v>41</v>
      </c>
      <c r="C25" s="44"/>
      <c r="D25" s="44">
        <v>39</v>
      </c>
      <c r="E25" s="44">
        <v>28</v>
      </c>
      <c r="F25" s="44">
        <v>536</v>
      </c>
      <c r="G25" s="44">
        <v>12</v>
      </c>
      <c r="H25" s="44">
        <v>1</v>
      </c>
      <c r="I25" s="45"/>
      <c r="J25" s="14">
        <f t="shared" si="1"/>
        <v>657</v>
      </c>
      <c r="K25" s="15">
        <v>1044</v>
      </c>
      <c r="L25" s="41">
        <f t="shared" si="0"/>
        <v>1701</v>
      </c>
    </row>
    <row r="26" spans="1:12" ht="15.75" thickBot="1">
      <c r="A26" s="42" t="s">
        <v>31</v>
      </c>
      <c r="B26" s="43">
        <v>58</v>
      </c>
      <c r="C26" s="44">
        <v>3</v>
      </c>
      <c r="D26" s="44">
        <v>0</v>
      </c>
      <c r="E26" s="44">
        <v>2</v>
      </c>
      <c r="F26" s="44">
        <v>3018</v>
      </c>
      <c r="G26" s="44"/>
      <c r="H26" s="44"/>
      <c r="I26" s="45"/>
      <c r="J26" s="14">
        <f t="shared" si="1"/>
        <v>3081</v>
      </c>
      <c r="K26" s="15">
        <v>15356</v>
      </c>
      <c r="L26" s="41">
        <f t="shared" si="0"/>
        <v>18437</v>
      </c>
    </row>
    <row r="27" spans="1:12" ht="15.75" thickBot="1">
      <c r="A27" s="42" t="s">
        <v>32</v>
      </c>
      <c r="B27" s="43"/>
      <c r="C27" s="44"/>
      <c r="D27" s="44">
        <v>0</v>
      </c>
      <c r="E27" s="44">
        <v>0</v>
      </c>
      <c r="F27" s="44"/>
      <c r="G27" s="44"/>
      <c r="H27" s="44"/>
      <c r="I27" s="45"/>
      <c r="J27" s="14">
        <f t="shared" si="1"/>
        <v>0</v>
      </c>
      <c r="K27" s="15">
        <v>2</v>
      </c>
      <c r="L27" s="41">
        <f t="shared" si="0"/>
        <v>2</v>
      </c>
    </row>
    <row r="28" spans="1:12" ht="15.75" thickBot="1">
      <c r="A28" s="42" t="s">
        <v>33</v>
      </c>
      <c r="B28" s="43"/>
      <c r="C28" s="44"/>
      <c r="D28" s="44">
        <v>0</v>
      </c>
      <c r="E28" s="44">
        <v>5</v>
      </c>
      <c r="F28" s="44">
        <v>34</v>
      </c>
      <c r="G28" s="44"/>
      <c r="H28" s="44"/>
      <c r="I28" s="45"/>
      <c r="J28" s="14">
        <f t="shared" si="1"/>
        <v>39</v>
      </c>
      <c r="K28" s="15">
        <v>296</v>
      </c>
      <c r="L28" s="41">
        <f t="shared" si="0"/>
        <v>335</v>
      </c>
    </row>
    <row r="29" spans="1:12" ht="15.75" thickBot="1">
      <c r="A29" s="42" t="s">
        <v>34</v>
      </c>
      <c r="B29" s="43">
        <v>13</v>
      </c>
      <c r="C29" s="44"/>
      <c r="D29" s="44">
        <v>17</v>
      </c>
      <c r="E29" s="44">
        <v>18</v>
      </c>
      <c r="F29" s="44">
        <v>289</v>
      </c>
      <c r="G29" s="44">
        <v>83</v>
      </c>
      <c r="H29" s="44">
        <v>4</v>
      </c>
      <c r="I29" s="45"/>
      <c r="J29" s="14">
        <f t="shared" si="1"/>
        <v>424</v>
      </c>
      <c r="K29" s="15">
        <v>1552</v>
      </c>
      <c r="L29" s="41">
        <f t="shared" si="0"/>
        <v>1976</v>
      </c>
    </row>
    <row r="30" spans="1:12" ht="15.75" thickBot="1">
      <c r="A30" s="42" t="s">
        <v>35</v>
      </c>
      <c r="B30" s="43"/>
      <c r="C30" s="44"/>
      <c r="D30" s="44">
        <v>0</v>
      </c>
      <c r="E30" s="44">
        <v>0</v>
      </c>
      <c r="F30" s="44"/>
      <c r="G30" s="44"/>
      <c r="H30" s="44"/>
      <c r="I30" s="45"/>
      <c r="J30" s="14">
        <f t="shared" si="1"/>
        <v>0</v>
      </c>
      <c r="K30" s="15">
        <v>69</v>
      </c>
      <c r="L30" s="41">
        <f t="shared" si="0"/>
        <v>69</v>
      </c>
    </row>
    <row r="31" spans="1:12" ht="15.75" thickBot="1">
      <c r="A31" s="42" t="s">
        <v>36</v>
      </c>
      <c r="B31" s="43"/>
      <c r="C31" s="44">
        <v>5</v>
      </c>
      <c r="D31" s="44">
        <v>0</v>
      </c>
      <c r="E31" s="44">
        <v>34</v>
      </c>
      <c r="F31" s="44">
        <v>11</v>
      </c>
      <c r="G31" s="44"/>
      <c r="H31" s="44"/>
      <c r="I31" s="45"/>
      <c r="J31" s="14">
        <f t="shared" si="1"/>
        <v>50</v>
      </c>
      <c r="K31" s="15">
        <v>39</v>
      </c>
      <c r="L31" s="41">
        <f t="shared" si="0"/>
        <v>89</v>
      </c>
    </row>
    <row r="32" spans="1:12" ht="15.75" thickBot="1">
      <c r="A32" s="42" t="s">
        <v>37</v>
      </c>
      <c r="B32" s="43">
        <v>51</v>
      </c>
      <c r="C32" s="44">
        <v>1</v>
      </c>
      <c r="D32" s="44">
        <v>0</v>
      </c>
      <c r="E32" s="44">
        <v>3</v>
      </c>
      <c r="F32" s="44">
        <v>375</v>
      </c>
      <c r="G32" s="44"/>
      <c r="H32" s="44">
        <v>1</v>
      </c>
      <c r="I32" s="45"/>
      <c r="J32" s="14">
        <f t="shared" si="1"/>
        <v>431</v>
      </c>
      <c r="K32" s="15">
        <v>1317</v>
      </c>
      <c r="L32" s="41">
        <f t="shared" si="0"/>
        <v>1748</v>
      </c>
    </row>
    <row r="33" spans="1:12" ht="15.75" thickBot="1">
      <c r="A33" s="42" t="s">
        <v>38</v>
      </c>
      <c r="B33" s="43">
        <v>8</v>
      </c>
      <c r="C33" s="44">
        <v>1</v>
      </c>
      <c r="D33" s="44">
        <v>0</v>
      </c>
      <c r="E33" s="44">
        <v>2</v>
      </c>
      <c r="F33" s="44">
        <v>981</v>
      </c>
      <c r="G33" s="44"/>
      <c r="H33" s="44"/>
      <c r="I33" s="45"/>
      <c r="J33" s="14">
        <f t="shared" si="1"/>
        <v>992</v>
      </c>
      <c r="K33" s="15">
        <v>3224</v>
      </c>
      <c r="L33" s="41">
        <f t="shared" si="0"/>
        <v>4216</v>
      </c>
    </row>
    <row r="34" spans="1:12" ht="15.75" thickBot="1">
      <c r="A34" s="42" t="s">
        <v>39</v>
      </c>
      <c r="B34" s="43"/>
      <c r="C34" s="44"/>
      <c r="D34" s="44">
        <v>0</v>
      </c>
      <c r="E34" s="44">
        <v>0</v>
      </c>
      <c r="F34" s="44">
        <v>6</v>
      </c>
      <c r="G34" s="44"/>
      <c r="H34" s="44"/>
      <c r="I34" s="45"/>
      <c r="J34" s="14">
        <f t="shared" si="1"/>
        <v>6</v>
      </c>
      <c r="K34" s="15">
        <v>1</v>
      </c>
      <c r="L34" s="41">
        <f t="shared" si="0"/>
        <v>7</v>
      </c>
    </row>
    <row r="35" spans="1:12" ht="15.75" thickBot="1">
      <c r="A35" s="42" t="s">
        <v>40</v>
      </c>
      <c r="B35" s="43">
        <v>2</v>
      </c>
      <c r="C35" s="44">
        <v>28</v>
      </c>
      <c r="D35" s="44">
        <v>7</v>
      </c>
      <c r="E35" s="44">
        <v>83</v>
      </c>
      <c r="F35" s="44">
        <v>56</v>
      </c>
      <c r="G35" s="44">
        <v>6</v>
      </c>
      <c r="H35" s="44"/>
      <c r="I35" s="45"/>
      <c r="J35" s="14">
        <f t="shared" si="1"/>
        <v>182</v>
      </c>
      <c r="K35" s="15">
        <v>449</v>
      </c>
      <c r="L35" s="41">
        <f t="shared" si="0"/>
        <v>631</v>
      </c>
    </row>
    <row r="36" spans="1:12" ht="15.75" thickBot="1">
      <c r="A36" s="42" t="s">
        <v>41</v>
      </c>
      <c r="B36" s="43">
        <v>9</v>
      </c>
      <c r="C36" s="44">
        <v>82</v>
      </c>
      <c r="D36" s="44">
        <v>1</v>
      </c>
      <c r="E36" s="44">
        <v>132</v>
      </c>
      <c r="F36" s="44">
        <v>125</v>
      </c>
      <c r="G36" s="44">
        <v>8</v>
      </c>
      <c r="H36" s="44">
        <v>1</v>
      </c>
      <c r="I36" s="45"/>
      <c r="J36" s="14">
        <f t="shared" si="1"/>
        <v>358</v>
      </c>
      <c r="K36" s="15">
        <v>722</v>
      </c>
      <c r="L36" s="41">
        <f t="shared" si="0"/>
        <v>1080</v>
      </c>
    </row>
    <row r="37" spans="1:12" ht="15.75" thickBot="1">
      <c r="A37" s="42" t="s">
        <v>42</v>
      </c>
      <c r="B37" s="43"/>
      <c r="C37" s="44"/>
      <c r="D37" s="44">
        <v>1</v>
      </c>
      <c r="E37" s="44">
        <v>0</v>
      </c>
      <c r="F37" s="44">
        <v>23</v>
      </c>
      <c r="G37" s="44">
        <v>24</v>
      </c>
      <c r="H37" s="44">
        <v>1</v>
      </c>
      <c r="I37" s="45"/>
      <c r="J37" s="14">
        <f t="shared" si="1"/>
        <v>49</v>
      </c>
      <c r="K37" s="15">
        <v>81</v>
      </c>
      <c r="L37" s="41">
        <f t="shared" si="0"/>
        <v>130</v>
      </c>
    </row>
    <row r="38" spans="1:12" ht="15.75" thickBot="1">
      <c r="A38" s="42" t="s">
        <v>43</v>
      </c>
      <c r="B38" s="69">
        <v>28</v>
      </c>
      <c r="C38" s="44">
        <v>518</v>
      </c>
      <c r="D38" s="44">
        <v>69</v>
      </c>
      <c r="E38" s="44">
        <v>2337</v>
      </c>
      <c r="F38" s="71">
        <v>1240</v>
      </c>
      <c r="G38" s="44">
        <v>863</v>
      </c>
      <c r="H38" s="44">
        <v>273</v>
      </c>
      <c r="I38" s="45"/>
      <c r="J38" s="14">
        <f t="shared" si="1"/>
        <v>5328</v>
      </c>
      <c r="K38" s="15">
        <v>8478</v>
      </c>
      <c r="L38" s="41">
        <f t="shared" si="0"/>
        <v>13806</v>
      </c>
    </row>
    <row r="39" spans="1:12" ht="15.75" thickBot="1">
      <c r="A39" s="42" t="s">
        <v>44</v>
      </c>
      <c r="B39" s="43"/>
      <c r="C39" s="44"/>
      <c r="D39" s="44">
        <v>2</v>
      </c>
      <c r="E39" s="44">
        <v>16</v>
      </c>
      <c r="F39" s="44">
        <v>47</v>
      </c>
      <c r="G39" s="44">
        <v>31</v>
      </c>
      <c r="H39" s="44"/>
      <c r="I39" s="45"/>
      <c r="J39" s="14">
        <f t="shared" si="1"/>
        <v>96</v>
      </c>
      <c r="K39" s="15">
        <v>227</v>
      </c>
      <c r="L39" s="41">
        <f t="shared" si="0"/>
        <v>323</v>
      </c>
    </row>
    <row r="40" spans="1:12" ht="15.75" thickBot="1">
      <c r="A40" s="42" t="s">
        <v>45</v>
      </c>
      <c r="B40" s="43"/>
      <c r="C40" s="44"/>
      <c r="D40" s="44">
        <v>0</v>
      </c>
      <c r="E40" s="44">
        <v>0</v>
      </c>
      <c r="F40" s="44">
        <v>1</v>
      </c>
      <c r="G40" s="44"/>
      <c r="H40" s="44"/>
      <c r="I40" s="45"/>
      <c r="J40" s="14">
        <f t="shared" si="1"/>
        <v>1</v>
      </c>
      <c r="K40" s="15">
        <v>24</v>
      </c>
      <c r="L40" s="41">
        <f t="shared" si="0"/>
        <v>25</v>
      </c>
    </row>
    <row r="41" spans="1:12" ht="15.75" thickBot="1">
      <c r="A41" s="42" t="s">
        <v>46</v>
      </c>
      <c r="B41" s="43"/>
      <c r="C41" s="44"/>
      <c r="D41" s="44">
        <v>0</v>
      </c>
      <c r="E41" s="44">
        <v>1</v>
      </c>
      <c r="F41" s="44">
        <v>5</v>
      </c>
      <c r="G41" s="44"/>
      <c r="H41" s="44"/>
      <c r="I41" s="45"/>
      <c r="J41" s="14">
        <f t="shared" si="1"/>
        <v>6</v>
      </c>
      <c r="K41" s="15">
        <v>4</v>
      </c>
      <c r="L41" s="41">
        <f t="shared" si="0"/>
        <v>10</v>
      </c>
    </row>
    <row r="42" spans="1:12" ht="15.75" thickBot="1">
      <c r="A42" s="42" t="s">
        <v>47</v>
      </c>
      <c r="B42" s="43"/>
      <c r="C42" s="44"/>
      <c r="D42" s="44">
        <v>4</v>
      </c>
      <c r="E42" s="44">
        <v>8</v>
      </c>
      <c r="F42" s="44">
        <v>24</v>
      </c>
      <c r="G42" s="44"/>
      <c r="H42" s="44"/>
      <c r="I42" s="45"/>
      <c r="J42" s="14">
        <f t="shared" si="1"/>
        <v>36</v>
      </c>
      <c r="K42" s="15">
        <v>39</v>
      </c>
      <c r="L42" s="41">
        <f t="shared" si="0"/>
        <v>75</v>
      </c>
    </row>
    <row r="43" spans="1:12" ht="15.75" thickBot="1">
      <c r="A43" s="42" t="s">
        <v>48</v>
      </c>
      <c r="B43" s="43">
        <v>55</v>
      </c>
      <c r="C43" s="44">
        <v>120</v>
      </c>
      <c r="D43" s="44">
        <v>33</v>
      </c>
      <c r="E43" s="44">
        <v>395</v>
      </c>
      <c r="F43" s="44">
        <v>1609</v>
      </c>
      <c r="G43" s="44">
        <v>448</v>
      </c>
      <c r="H43" s="44">
        <v>9</v>
      </c>
      <c r="I43" s="45"/>
      <c r="J43" s="14">
        <f t="shared" si="1"/>
        <v>2669</v>
      </c>
      <c r="K43" s="15">
        <v>6932</v>
      </c>
      <c r="L43" s="41">
        <f t="shared" si="0"/>
        <v>9601</v>
      </c>
    </row>
    <row r="44" spans="1:12" ht="15.75" thickBot="1">
      <c r="A44" s="42" t="s">
        <v>49</v>
      </c>
      <c r="B44" s="43">
        <v>2</v>
      </c>
      <c r="C44" s="44">
        <v>2</v>
      </c>
      <c r="D44" s="44">
        <v>7</v>
      </c>
      <c r="E44" s="44">
        <v>28</v>
      </c>
      <c r="F44" s="44">
        <v>66</v>
      </c>
      <c r="G44" s="44">
        <v>29</v>
      </c>
      <c r="H44" s="44"/>
      <c r="I44" s="45"/>
      <c r="J44" s="14">
        <f t="shared" si="1"/>
        <v>134</v>
      </c>
      <c r="K44" s="15">
        <v>504</v>
      </c>
      <c r="L44" s="41">
        <f t="shared" si="0"/>
        <v>638</v>
      </c>
    </row>
    <row r="45" spans="1:12" ht="15.75" thickBot="1">
      <c r="A45" s="42" t="s">
        <v>50</v>
      </c>
      <c r="B45" s="43">
        <v>3</v>
      </c>
      <c r="C45" s="44"/>
      <c r="D45" s="44">
        <v>0</v>
      </c>
      <c r="E45" s="44">
        <v>5</v>
      </c>
      <c r="F45" s="44">
        <v>112</v>
      </c>
      <c r="G45" s="44">
        <v>69</v>
      </c>
      <c r="H45" s="44"/>
      <c r="I45" s="45"/>
      <c r="J45" s="14">
        <f t="shared" si="1"/>
        <v>189</v>
      </c>
      <c r="K45" s="15">
        <v>677</v>
      </c>
      <c r="L45" s="41">
        <f t="shared" si="0"/>
        <v>866</v>
      </c>
    </row>
    <row r="46" spans="1:12" ht="15.75" thickBot="1">
      <c r="A46" s="42" t="s">
        <v>51</v>
      </c>
      <c r="B46" s="69">
        <v>191</v>
      </c>
      <c r="C46" s="44">
        <v>2435</v>
      </c>
      <c r="D46" s="44">
        <v>213</v>
      </c>
      <c r="E46" s="71">
        <v>5217</v>
      </c>
      <c r="F46" s="71">
        <v>3432</v>
      </c>
      <c r="G46" s="44">
        <v>9461</v>
      </c>
      <c r="H46" s="44">
        <v>656</v>
      </c>
      <c r="I46" s="45"/>
      <c r="J46" s="14">
        <f t="shared" si="1"/>
        <v>21605</v>
      </c>
      <c r="K46" s="15">
        <v>34365</v>
      </c>
      <c r="L46" s="41">
        <f t="shared" si="0"/>
        <v>55970</v>
      </c>
    </row>
    <row r="47" spans="1:12" ht="15.75" thickBot="1">
      <c r="A47" s="42" t="s">
        <v>52</v>
      </c>
      <c r="B47" s="43"/>
      <c r="C47" s="44"/>
      <c r="D47" s="44"/>
      <c r="E47" s="44">
        <v>0</v>
      </c>
      <c r="F47" s="44"/>
      <c r="G47" s="44"/>
      <c r="H47" s="44"/>
      <c r="I47" s="45"/>
      <c r="J47" s="14">
        <f t="shared" si="1"/>
        <v>0</v>
      </c>
      <c r="K47" s="10">
        <v>9</v>
      </c>
      <c r="L47" s="41">
        <f t="shared" si="0"/>
        <v>9</v>
      </c>
    </row>
    <row r="48" spans="1:12" ht="15.75" thickBot="1">
      <c r="A48" s="42" t="s">
        <v>53</v>
      </c>
      <c r="B48" s="43"/>
      <c r="C48" s="44"/>
      <c r="D48" s="44"/>
      <c r="E48" s="44">
        <v>3</v>
      </c>
      <c r="F48" s="44">
        <v>77</v>
      </c>
      <c r="G48" s="44"/>
      <c r="H48" s="44"/>
      <c r="I48" s="45"/>
      <c r="J48" s="14">
        <f t="shared" si="1"/>
        <v>80</v>
      </c>
      <c r="K48" s="10">
        <v>71</v>
      </c>
      <c r="L48" s="41">
        <f t="shared" si="0"/>
        <v>151</v>
      </c>
    </row>
    <row r="49" spans="1:12" ht="15.75" thickBot="1">
      <c r="A49" s="42" t="s">
        <v>54</v>
      </c>
      <c r="B49" s="43"/>
      <c r="C49" s="44">
        <v>1</v>
      </c>
      <c r="D49" s="44"/>
      <c r="E49" s="44">
        <v>6</v>
      </c>
      <c r="F49" s="44">
        <v>10</v>
      </c>
      <c r="G49" s="44"/>
      <c r="H49" s="44"/>
      <c r="I49" s="45"/>
      <c r="J49" s="14">
        <f t="shared" si="1"/>
        <v>17</v>
      </c>
      <c r="K49" s="10">
        <v>36</v>
      </c>
      <c r="L49" s="41">
        <f t="shared" si="0"/>
        <v>53</v>
      </c>
    </row>
    <row r="50" spans="1:12" ht="15.75" thickBot="1">
      <c r="A50" s="42" t="s">
        <v>55</v>
      </c>
      <c r="B50" s="43"/>
      <c r="C50" s="44">
        <v>2</v>
      </c>
      <c r="D50" s="44">
        <v>2</v>
      </c>
      <c r="E50" s="44">
        <v>11</v>
      </c>
      <c r="F50" s="44">
        <v>1028</v>
      </c>
      <c r="G50" s="44"/>
      <c r="H50" s="44"/>
      <c r="I50" s="45"/>
      <c r="J50" s="14">
        <f t="shared" si="1"/>
        <v>1043</v>
      </c>
      <c r="K50" s="15">
        <v>7548</v>
      </c>
      <c r="L50" s="41">
        <f t="shared" si="0"/>
        <v>8591</v>
      </c>
    </row>
    <row r="51" spans="1:12" ht="15.75" thickBot="1">
      <c r="A51" s="42" t="s">
        <v>56</v>
      </c>
      <c r="B51" s="43">
        <v>1</v>
      </c>
      <c r="C51" s="44">
        <v>4</v>
      </c>
      <c r="D51" s="44"/>
      <c r="E51" s="44">
        <v>1</v>
      </c>
      <c r="F51" s="44">
        <v>20</v>
      </c>
      <c r="G51" s="44">
        <v>66</v>
      </c>
      <c r="H51" s="44"/>
      <c r="I51" s="45"/>
      <c r="J51" s="14">
        <f t="shared" si="1"/>
        <v>92</v>
      </c>
      <c r="K51" s="10">
        <v>331</v>
      </c>
      <c r="L51" s="41">
        <f t="shared" si="0"/>
        <v>423</v>
      </c>
    </row>
    <row r="52" spans="1:12" ht="15.75" thickBot="1">
      <c r="A52" s="42" t="s">
        <v>57</v>
      </c>
      <c r="B52" s="43"/>
      <c r="C52" s="44">
        <v>19</v>
      </c>
      <c r="D52" s="44"/>
      <c r="E52" s="44">
        <v>0</v>
      </c>
      <c r="F52" s="44"/>
      <c r="G52" s="44">
        <v>202</v>
      </c>
      <c r="H52" s="44"/>
      <c r="I52" s="45"/>
      <c r="J52" s="14">
        <f t="shared" si="1"/>
        <v>221</v>
      </c>
      <c r="K52" s="10">
        <v>309</v>
      </c>
      <c r="L52" s="41">
        <f t="shared" si="0"/>
        <v>530</v>
      </c>
    </row>
    <row r="53" spans="1:12" ht="15.75" thickBot="1">
      <c r="A53" s="42" t="s">
        <v>58</v>
      </c>
      <c r="B53" s="43"/>
      <c r="C53" s="44"/>
      <c r="D53" s="44"/>
      <c r="E53" s="44">
        <v>4</v>
      </c>
      <c r="F53" s="44">
        <v>1</v>
      </c>
      <c r="G53" s="44"/>
      <c r="H53" s="44"/>
      <c r="I53" s="45"/>
      <c r="J53" s="14">
        <f t="shared" si="1"/>
        <v>5</v>
      </c>
      <c r="K53" s="10">
        <v>16</v>
      </c>
      <c r="L53" s="41">
        <f t="shared" si="0"/>
        <v>21</v>
      </c>
    </row>
    <row r="54" spans="1:12" ht="15.75" thickBot="1">
      <c r="A54" s="42" t="s">
        <v>59</v>
      </c>
      <c r="B54" s="43"/>
      <c r="C54" s="44"/>
      <c r="D54" s="44"/>
      <c r="E54" s="44">
        <v>5</v>
      </c>
      <c r="F54" s="44"/>
      <c r="G54" s="44"/>
      <c r="H54" s="44"/>
      <c r="I54" s="45"/>
      <c r="J54" s="14">
        <f t="shared" si="1"/>
        <v>5</v>
      </c>
      <c r="K54" s="10">
        <v>32</v>
      </c>
      <c r="L54" s="41">
        <f t="shared" si="0"/>
        <v>37</v>
      </c>
    </row>
    <row r="55" spans="1:12" ht="15.75" thickBot="1">
      <c r="A55" s="42" t="s">
        <v>60</v>
      </c>
      <c r="B55" s="69">
        <v>98</v>
      </c>
      <c r="C55" s="44">
        <v>1193</v>
      </c>
      <c r="D55" s="44">
        <v>252</v>
      </c>
      <c r="E55" s="44">
        <v>2109</v>
      </c>
      <c r="F55" s="71">
        <v>2811</v>
      </c>
      <c r="G55" s="44">
        <v>1498</v>
      </c>
      <c r="H55" s="44">
        <v>157</v>
      </c>
      <c r="I55" s="45"/>
      <c r="J55" s="14">
        <f t="shared" si="1"/>
        <v>8118</v>
      </c>
      <c r="K55" s="15">
        <v>11181</v>
      </c>
      <c r="L55" s="41">
        <f t="shared" si="0"/>
        <v>19299</v>
      </c>
    </row>
    <row r="56" spans="1:12" ht="15.75" thickBot="1">
      <c r="A56" s="42" t="s">
        <v>61</v>
      </c>
      <c r="B56" s="43">
        <v>86</v>
      </c>
      <c r="C56" s="44">
        <v>1</v>
      </c>
      <c r="D56" s="44">
        <v>5</v>
      </c>
      <c r="E56" s="44">
        <v>15</v>
      </c>
      <c r="F56" s="44">
        <v>487</v>
      </c>
      <c r="G56" s="44">
        <v>59</v>
      </c>
      <c r="H56" s="44"/>
      <c r="I56" s="45"/>
      <c r="J56" s="14">
        <f t="shared" si="1"/>
        <v>653</v>
      </c>
      <c r="K56" s="15">
        <v>812</v>
      </c>
      <c r="L56" s="41">
        <f t="shared" si="0"/>
        <v>1465</v>
      </c>
    </row>
    <row r="57" spans="1:12" ht="15.75" thickBot="1">
      <c r="A57" s="42" t="s">
        <v>62</v>
      </c>
      <c r="B57" s="43">
        <v>29</v>
      </c>
      <c r="C57" s="44">
        <v>45</v>
      </c>
      <c r="D57" s="44">
        <v>36</v>
      </c>
      <c r="E57" s="44">
        <v>205</v>
      </c>
      <c r="F57" s="44">
        <v>999</v>
      </c>
      <c r="G57" s="44">
        <v>164</v>
      </c>
      <c r="H57" s="44">
        <v>7</v>
      </c>
      <c r="I57" s="45"/>
      <c r="J57" s="14">
        <f t="shared" si="1"/>
        <v>1485</v>
      </c>
      <c r="K57" s="15">
        <v>1289</v>
      </c>
      <c r="L57" s="41">
        <f t="shared" si="0"/>
        <v>2774</v>
      </c>
    </row>
    <row r="58" spans="1:12" ht="15.75" thickBot="1">
      <c r="A58" s="42" t="s">
        <v>63</v>
      </c>
      <c r="B58" s="43">
        <v>27</v>
      </c>
      <c r="C58" s="44">
        <v>69</v>
      </c>
      <c r="D58" s="44">
        <v>98</v>
      </c>
      <c r="E58" s="44">
        <v>163</v>
      </c>
      <c r="F58" s="44">
        <v>649</v>
      </c>
      <c r="G58" s="44">
        <v>85</v>
      </c>
      <c r="H58" s="44">
        <v>3</v>
      </c>
      <c r="I58" s="45"/>
      <c r="J58" s="14">
        <f t="shared" si="1"/>
        <v>1094</v>
      </c>
      <c r="K58" s="15">
        <v>1857</v>
      </c>
      <c r="L58" s="41">
        <f t="shared" si="0"/>
        <v>2951</v>
      </c>
    </row>
    <row r="59" spans="1:12" ht="15.75" thickBot="1">
      <c r="A59" s="42" t="s">
        <v>64</v>
      </c>
      <c r="B59" s="43">
        <v>18</v>
      </c>
      <c r="C59" s="44">
        <v>14</v>
      </c>
      <c r="D59" s="44">
        <v>6</v>
      </c>
      <c r="E59" s="44">
        <v>31</v>
      </c>
      <c r="F59" s="44">
        <v>917</v>
      </c>
      <c r="G59" s="44">
        <v>195</v>
      </c>
      <c r="H59" s="44">
        <v>1</v>
      </c>
      <c r="I59" s="45"/>
      <c r="J59" s="14">
        <f t="shared" si="1"/>
        <v>1182</v>
      </c>
      <c r="K59" s="15">
        <v>5533</v>
      </c>
      <c r="L59" s="41">
        <f t="shared" si="0"/>
        <v>6715</v>
      </c>
    </row>
    <row r="60" spans="1:12" ht="15.75" thickBot="1">
      <c r="A60" s="42" t="s">
        <v>65</v>
      </c>
      <c r="B60" s="43">
        <v>23</v>
      </c>
      <c r="C60" s="44">
        <v>469</v>
      </c>
      <c r="D60" s="44">
        <v>28</v>
      </c>
      <c r="E60" s="44">
        <v>903</v>
      </c>
      <c r="F60" s="44">
        <v>513</v>
      </c>
      <c r="G60" s="44">
        <v>2232</v>
      </c>
      <c r="H60" s="44">
        <v>866</v>
      </c>
      <c r="I60" s="45"/>
      <c r="J60" s="14">
        <f t="shared" si="1"/>
        <v>5034</v>
      </c>
      <c r="K60" s="15">
        <v>6310</v>
      </c>
      <c r="L60" s="41">
        <f t="shared" si="0"/>
        <v>11344</v>
      </c>
    </row>
    <row r="61" spans="1:12" ht="15.75" thickBot="1">
      <c r="A61" s="42" t="s">
        <v>66</v>
      </c>
      <c r="B61" s="69">
        <v>7</v>
      </c>
      <c r="C61" s="44">
        <v>442</v>
      </c>
      <c r="D61" s="44">
        <v>19</v>
      </c>
      <c r="E61" s="44">
        <v>475</v>
      </c>
      <c r="F61" s="44">
        <v>266</v>
      </c>
      <c r="G61" s="44">
        <v>7626</v>
      </c>
      <c r="H61" s="44">
        <v>908</v>
      </c>
      <c r="I61" s="45"/>
      <c r="J61" s="14">
        <f t="shared" si="1"/>
        <v>9743</v>
      </c>
      <c r="K61" s="15">
        <v>26838</v>
      </c>
      <c r="L61" s="41">
        <f t="shared" si="0"/>
        <v>36581</v>
      </c>
    </row>
    <row r="62" spans="1:12" ht="15.75" thickBot="1">
      <c r="A62" s="42" t="s">
        <v>67</v>
      </c>
      <c r="B62" s="43">
        <v>19</v>
      </c>
      <c r="C62" s="44">
        <v>13</v>
      </c>
      <c r="D62" s="44">
        <v>20</v>
      </c>
      <c r="E62" s="44">
        <v>53</v>
      </c>
      <c r="F62" s="44">
        <v>95</v>
      </c>
      <c r="G62" s="44">
        <v>89</v>
      </c>
      <c r="H62" s="44">
        <v>16</v>
      </c>
      <c r="I62" s="45"/>
      <c r="J62" s="14">
        <f t="shared" si="1"/>
        <v>305</v>
      </c>
      <c r="K62" s="10">
        <v>623</v>
      </c>
      <c r="L62" s="41">
        <f t="shared" si="0"/>
        <v>928</v>
      </c>
    </row>
    <row r="63" spans="1:12" ht="15.75" thickBot="1">
      <c r="A63" s="42" t="s">
        <v>68</v>
      </c>
      <c r="B63" s="43">
        <v>141</v>
      </c>
      <c r="C63" s="44">
        <v>30</v>
      </c>
      <c r="D63" s="44">
        <v>20</v>
      </c>
      <c r="E63" s="44">
        <v>107</v>
      </c>
      <c r="F63" s="44">
        <v>3484</v>
      </c>
      <c r="G63" s="44">
        <v>263</v>
      </c>
      <c r="H63" s="44">
        <v>2</v>
      </c>
      <c r="I63" s="45"/>
      <c r="J63" s="14">
        <f t="shared" si="1"/>
        <v>4047</v>
      </c>
      <c r="K63" s="15">
        <v>3715</v>
      </c>
      <c r="L63" s="41">
        <f t="shared" si="0"/>
        <v>7762</v>
      </c>
    </row>
    <row r="64" spans="1:12" ht="15.75" thickBot="1">
      <c r="A64" s="42" t="s">
        <v>69</v>
      </c>
      <c r="B64" s="43">
        <v>6</v>
      </c>
      <c r="C64" s="44">
        <v>3</v>
      </c>
      <c r="D64" s="44">
        <v>11</v>
      </c>
      <c r="E64" s="44">
        <v>54</v>
      </c>
      <c r="F64" s="44">
        <v>64</v>
      </c>
      <c r="G64" s="44">
        <v>67</v>
      </c>
      <c r="H64" s="44"/>
      <c r="I64" s="45"/>
      <c r="J64" s="14">
        <f t="shared" si="1"/>
        <v>205</v>
      </c>
      <c r="K64" s="15">
        <v>1291</v>
      </c>
      <c r="L64" s="41">
        <f t="shared" si="0"/>
        <v>1496</v>
      </c>
    </row>
    <row r="65" spans="1:12" ht="15.75" thickBot="1">
      <c r="A65" s="42" t="s">
        <v>70</v>
      </c>
      <c r="B65" s="43">
        <v>23</v>
      </c>
      <c r="C65" s="44">
        <v>27</v>
      </c>
      <c r="D65" s="44">
        <v>44</v>
      </c>
      <c r="E65" s="44">
        <v>242</v>
      </c>
      <c r="F65" s="44">
        <v>540</v>
      </c>
      <c r="G65" s="44">
        <v>645</v>
      </c>
      <c r="H65" s="44">
        <v>12</v>
      </c>
      <c r="I65" s="45"/>
      <c r="J65" s="14">
        <f t="shared" si="1"/>
        <v>1533</v>
      </c>
      <c r="K65" s="15">
        <v>6090</v>
      </c>
      <c r="L65" s="41">
        <f t="shared" si="0"/>
        <v>7623</v>
      </c>
    </row>
    <row r="66" spans="1:12" ht="15.75" thickBot="1">
      <c r="A66" s="42" t="s">
        <v>71</v>
      </c>
      <c r="B66" s="43"/>
      <c r="C66" s="44"/>
      <c r="D66" s="44"/>
      <c r="E66" s="44">
        <v>1</v>
      </c>
      <c r="F66" s="44"/>
      <c r="G66" s="44"/>
      <c r="H66" s="44"/>
      <c r="I66" s="45"/>
      <c r="J66" s="14">
        <f t="shared" si="1"/>
        <v>1</v>
      </c>
      <c r="K66" s="10">
        <v>3</v>
      </c>
      <c r="L66" s="41">
        <f t="shared" si="0"/>
        <v>4</v>
      </c>
    </row>
    <row r="67" spans="1:12" ht="15.75" thickBot="1">
      <c r="A67" s="42" t="s">
        <v>72</v>
      </c>
      <c r="B67" s="43"/>
      <c r="C67" s="44">
        <v>8</v>
      </c>
      <c r="D67" s="44"/>
      <c r="E67" s="44">
        <v>23</v>
      </c>
      <c r="F67" s="44">
        <v>49</v>
      </c>
      <c r="G67" s="44">
        <v>41</v>
      </c>
      <c r="H67" s="44">
        <v>2</v>
      </c>
      <c r="I67" s="45"/>
      <c r="J67" s="14">
        <f t="shared" ref="J67:J73" si="2">SUM(B67:I67)</f>
        <v>123</v>
      </c>
      <c r="K67" s="10">
        <v>263</v>
      </c>
      <c r="L67" s="41">
        <f t="shared" ref="L67:L73" si="3">SUM(J67:K67)</f>
        <v>386</v>
      </c>
    </row>
    <row r="68" spans="1:12" ht="15.75" thickBot="1">
      <c r="A68" s="42" t="s">
        <v>73</v>
      </c>
      <c r="B68" s="43">
        <v>23</v>
      </c>
      <c r="C68" s="44">
        <v>16</v>
      </c>
      <c r="D68" s="44">
        <v>41</v>
      </c>
      <c r="E68" s="44">
        <v>72</v>
      </c>
      <c r="F68" s="44">
        <v>550</v>
      </c>
      <c r="G68" s="44">
        <v>622</v>
      </c>
      <c r="H68" s="44">
        <v>4</v>
      </c>
      <c r="I68" s="45"/>
      <c r="J68" s="14">
        <f t="shared" si="2"/>
        <v>1328</v>
      </c>
      <c r="K68" s="15">
        <v>6535</v>
      </c>
      <c r="L68" s="41">
        <f t="shared" si="3"/>
        <v>7863</v>
      </c>
    </row>
    <row r="69" spans="1:12" ht="15.75" thickBot="1">
      <c r="A69" s="42" t="s">
        <v>74</v>
      </c>
      <c r="B69" s="43"/>
      <c r="C69" s="44"/>
      <c r="D69" s="44"/>
      <c r="E69" s="44">
        <v>0</v>
      </c>
      <c r="F69" s="44"/>
      <c r="G69" s="44"/>
      <c r="H69" s="44"/>
      <c r="I69" s="45"/>
      <c r="J69" s="14">
        <f t="shared" si="2"/>
        <v>0</v>
      </c>
      <c r="K69" s="10">
        <v>6</v>
      </c>
      <c r="L69" s="41">
        <f t="shared" si="3"/>
        <v>6</v>
      </c>
    </row>
    <row r="70" spans="1:12" ht="15.75" thickBot="1">
      <c r="A70" s="42" t="s">
        <v>75</v>
      </c>
      <c r="B70" s="43">
        <v>3</v>
      </c>
      <c r="C70" s="44">
        <v>21</v>
      </c>
      <c r="D70" s="44">
        <v>33</v>
      </c>
      <c r="E70" s="44">
        <v>90</v>
      </c>
      <c r="F70" s="44">
        <v>237</v>
      </c>
      <c r="G70" s="44">
        <v>77</v>
      </c>
      <c r="H70" s="44">
        <v>2</v>
      </c>
      <c r="I70" s="45"/>
      <c r="J70" s="14">
        <f t="shared" si="2"/>
        <v>463</v>
      </c>
      <c r="K70" s="10">
        <v>546</v>
      </c>
      <c r="L70" s="41">
        <f t="shared" si="3"/>
        <v>1009</v>
      </c>
    </row>
    <row r="71" spans="1:12" ht="15.75" thickBot="1">
      <c r="A71" s="46" t="s">
        <v>76</v>
      </c>
      <c r="B71" s="47">
        <f t="shared" ref="B71:I71" si="4">SUM(B2:B70)</f>
        <v>2053</v>
      </c>
      <c r="C71" s="48">
        <f t="shared" si="4"/>
        <v>7805</v>
      </c>
      <c r="D71" s="48">
        <f t="shared" si="4"/>
        <v>2377</v>
      </c>
      <c r="E71" s="48">
        <f>SUM(E2:E70)</f>
        <v>19617</v>
      </c>
      <c r="F71" s="48">
        <f t="shared" si="4"/>
        <v>40888</v>
      </c>
      <c r="G71" s="48">
        <f t="shared" si="4"/>
        <v>51576</v>
      </c>
      <c r="H71" s="48">
        <f t="shared" si="4"/>
        <v>5840</v>
      </c>
      <c r="I71" s="49">
        <f t="shared" si="4"/>
        <v>0</v>
      </c>
      <c r="J71" s="14">
        <f t="shared" si="2"/>
        <v>130156</v>
      </c>
      <c r="K71" s="27">
        <f>SUM(K2:K70)</f>
        <v>228591</v>
      </c>
      <c r="L71" s="41">
        <f>SUM(J71:K71)</f>
        <v>358747</v>
      </c>
    </row>
    <row r="72" spans="1:12" ht="15.75" thickBot="1">
      <c r="A72" s="50" t="s">
        <v>77</v>
      </c>
      <c r="B72" s="70">
        <v>159</v>
      </c>
      <c r="C72" s="51">
        <v>152</v>
      </c>
      <c r="D72" s="51">
        <v>187</v>
      </c>
      <c r="E72" s="51">
        <v>988</v>
      </c>
      <c r="F72" s="51">
        <v>793</v>
      </c>
      <c r="G72" s="51">
        <v>2333</v>
      </c>
      <c r="H72" s="51">
        <v>189</v>
      </c>
      <c r="I72" s="52"/>
      <c r="J72" s="14">
        <f t="shared" si="2"/>
        <v>4801</v>
      </c>
      <c r="K72" s="27">
        <v>19311</v>
      </c>
      <c r="L72" s="41">
        <f t="shared" si="3"/>
        <v>24112</v>
      </c>
    </row>
    <row r="73" spans="1:12" ht="15.75" thickBot="1">
      <c r="A73" s="53" t="s">
        <v>78</v>
      </c>
      <c r="B73" s="54">
        <f t="shared" ref="B73:I73" si="5">SUM(B71:B72)</f>
        <v>2212</v>
      </c>
      <c r="C73" s="55">
        <f t="shared" si="5"/>
        <v>7957</v>
      </c>
      <c r="D73" s="55">
        <f t="shared" si="5"/>
        <v>2564</v>
      </c>
      <c r="E73" s="55">
        <f t="shared" si="5"/>
        <v>20605</v>
      </c>
      <c r="F73" s="55">
        <f t="shared" si="5"/>
        <v>41681</v>
      </c>
      <c r="G73" s="55">
        <f t="shared" si="5"/>
        <v>53909</v>
      </c>
      <c r="H73" s="55">
        <f t="shared" si="5"/>
        <v>6029</v>
      </c>
      <c r="I73" s="56">
        <f t="shared" si="5"/>
        <v>0</v>
      </c>
      <c r="J73" s="14">
        <f t="shared" si="2"/>
        <v>134957</v>
      </c>
      <c r="K73" s="27">
        <f>SUM(K71:K72)</f>
        <v>247902</v>
      </c>
      <c r="L73" s="41">
        <f t="shared" si="3"/>
        <v>382859</v>
      </c>
    </row>
    <row r="74" spans="1:12">
      <c r="A74" s="57"/>
      <c r="B74" s="58"/>
      <c r="C74" s="58"/>
      <c r="D74" s="58"/>
      <c r="E74" s="58"/>
      <c r="F74" s="58"/>
      <c r="G74" s="58"/>
      <c r="H74" s="58"/>
      <c r="I74" s="58"/>
      <c r="J74" s="58"/>
      <c r="K74" s="58"/>
      <c r="L74" s="58"/>
    </row>
    <row r="76" spans="1:12" ht="15.75" thickBot="1"/>
    <row r="77" spans="1:12" ht="15.75" thickBot="1">
      <c r="A77" s="59" t="s">
        <v>3</v>
      </c>
      <c r="B77" s="33"/>
      <c r="C77" s="33"/>
      <c r="D77" s="33"/>
      <c r="E77" s="33"/>
      <c r="F77" s="33"/>
      <c r="G77" s="33"/>
      <c r="H77" s="33"/>
      <c r="I77" s="34"/>
      <c r="J77" s="35" t="s">
        <v>79</v>
      </c>
      <c r="K77" s="33" t="s">
        <v>82</v>
      </c>
      <c r="L77" s="36" t="s">
        <v>81</v>
      </c>
    </row>
    <row r="78" spans="1:12" ht="15.75" thickBot="1">
      <c r="A78" s="60" t="s">
        <v>7</v>
      </c>
      <c r="B78" s="39">
        <v>8</v>
      </c>
      <c r="C78" s="39"/>
      <c r="D78" s="39">
        <v>104</v>
      </c>
      <c r="E78" s="39">
        <v>7</v>
      </c>
      <c r="F78" s="39">
        <v>7</v>
      </c>
      <c r="G78" s="39"/>
      <c r="H78" s="39"/>
      <c r="I78" s="40"/>
      <c r="J78" s="14">
        <f>SUM(B78:I78)</f>
        <v>126</v>
      </c>
      <c r="K78" s="15">
        <v>506</v>
      </c>
      <c r="L78" s="41">
        <f>SUM(J78:K78)</f>
        <v>632</v>
      </c>
    </row>
    <row r="79" spans="1:12" ht="15.75" thickBot="1">
      <c r="A79" s="61" t="s">
        <v>8</v>
      </c>
      <c r="B79" s="44"/>
      <c r="C79" s="44"/>
      <c r="D79" s="44">
        <v>4</v>
      </c>
      <c r="E79" s="44">
        <v>33</v>
      </c>
      <c r="F79" s="44">
        <v>57</v>
      </c>
      <c r="G79" s="44"/>
      <c r="H79" s="44"/>
      <c r="I79" s="45"/>
      <c r="J79" s="14">
        <f t="shared" ref="J79:J142" si="6">SUM(B79:I79)</f>
        <v>94</v>
      </c>
      <c r="K79" s="15">
        <v>233</v>
      </c>
      <c r="L79" s="41">
        <f t="shared" ref="L79:L142" si="7">SUM(J79:K79)</f>
        <v>327</v>
      </c>
    </row>
    <row r="80" spans="1:12" ht="15.75" thickBot="1">
      <c r="A80" s="61" t="s">
        <v>9</v>
      </c>
      <c r="B80" s="71">
        <v>49</v>
      </c>
      <c r="C80" s="44">
        <v>98</v>
      </c>
      <c r="D80" s="44">
        <v>12</v>
      </c>
      <c r="E80" s="44">
        <v>118</v>
      </c>
      <c r="F80" s="44">
        <v>782</v>
      </c>
      <c r="G80" s="44">
        <v>1286</v>
      </c>
      <c r="H80" s="44">
        <v>10</v>
      </c>
      <c r="I80" s="45"/>
      <c r="J80" s="14">
        <f t="shared" si="6"/>
        <v>2355</v>
      </c>
      <c r="K80" s="15">
        <v>7691</v>
      </c>
      <c r="L80" s="41">
        <f t="shared" si="7"/>
        <v>10046</v>
      </c>
    </row>
    <row r="81" spans="1:12" ht="15.75" thickBot="1">
      <c r="A81" s="61" t="s">
        <v>10</v>
      </c>
      <c r="B81" s="71">
        <v>38</v>
      </c>
      <c r="C81" s="71">
        <v>6514</v>
      </c>
      <c r="D81" s="44">
        <v>65</v>
      </c>
      <c r="E81" s="71">
        <v>6711</v>
      </c>
      <c r="F81" s="71">
        <v>1711</v>
      </c>
      <c r="G81" s="44">
        <v>23990</v>
      </c>
      <c r="H81" s="44">
        <v>3638</v>
      </c>
      <c r="I81" s="45"/>
      <c r="J81" s="14">
        <f t="shared" si="6"/>
        <v>42667</v>
      </c>
      <c r="K81" s="15">
        <v>62740</v>
      </c>
      <c r="L81" s="41">
        <f t="shared" si="7"/>
        <v>105407</v>
      </c>
    </row>
    <row r="82" spans="1:12" ht="15.75" thickBot="1">
      <c r="A82" s="61" t="s">
        <v>11</v>
      </c>
      <c r="B82" s="71">
        <v>2</v>
      </c>
      <c r="C82" s="44">
        <v>342</v>
      </c>
      <c r="D82" s="44">
        <v>10</v>
      </c>
      <c r="E82" s="44">
        <v>222</v>
      </c>
      <c r="F82" s="44">
        <v>206</v>
      </c>
      <c r="G82" s="44">
        <v>2074</v>
      </c>
      <c r="H82" s="44">
        <v>229</v>
      </c>
      <c r="I82" s="45"/>
      <c r="J82" s="14">
        <f t="shared" si="6"/>
        <v>3085</v>
      </c>
      <c r="K82" s="15">
        <v>5110</v>
      </c>
      <c r="L82" s="41">
        <f t="shared" si="7"/>
        <v>8195</v>
      </c>
    </row>
    <row r="83" spans="1:12" ht="15.75" thickBot="1">
      <c r="A83" s="61" t="s">
        <v>12</v>
      </c>
      <c r="B83" s="71">
        <v>47</v>
      </c>
      <c r="C83" s="44">
        <v>241</v>
      </c>
      <c r="D83" s="44">
        <v>16</v>
      </c>
      <c r="E83" s="44">
        <v>611</v>
      </c>
      <c r="F83" s="44">
        <v>1443</v>
      </c>
      <c r="G83" s="44">
        <v>1471</v>
      </c>
      <c r="H83" s="44">
        <v>234</v>
      </c>
      <c r="I83" s="45"/>
      <c r="J83" s="14">
        <f t="shared" si="6"/>
        <v>4063</v>
      </c>
      <c r="K83" s="15">
        <v>10201</v>
      </c>
      <c r="L83" s="41">
        <f t="shared" si="7"/>
        <v>14264</v>
      </c>
    </row>
    <row r="84" spans="1:12" ht="15.75" thickBot="1">
      <c r="A84" s="61" t="s">
        <v>13</v>
      </c>
      <c r="B84" s="44"/>
      <c r="C84" s="44">
        <v>20</v>
      </c>
      <c r="D84" s="44">
        <v>0</v>
      </c>
      <c r="E84" s="44">
        <v>39</v>
      </c>
      <c r="F84" s="44">
        <v>38</v>
      </c>
      <c r="G84" s="44">
        <v>96</v>
      </c>
      <c r="H84" s="44"/>
      <c r="I84" s="45"/>
      <c r="J84" s="14">
        <f t="shared" si="6"/>
        <v>193</v>
      </c>
      <c r="K84" s="15">
        <v>117</v>
      </c>
      <c r="L84" s="41">
        <f t="shared" si="7"/>
        <v>310</v>
      </c>
    </row>
    <row r="85" spans="1:12" ht="15.75" thickBot="1">
      <c r="A85" s="61" t="s">
        <v>14</v>
      </c>
      <c r="B85" s="44">
        <v>17</v>
      </c>
      <c r="C85" s="44"/>
      <c r="D85" s="44">
        <v>1</v>
      </c>
      <c r="E85" s="44">
        <v>81</v>
      </c>
      <c r="F85" s="44">
        <v>131</v>
      </c>
      <c r="G85" s="44">
        <v>328</v>
      </c>
      <c r="H85" s="44">
        <v>1</v>
      </c>
      <c r="I85" s="45"/>
      <c r="J85" s="14">
        <f t="shared" si="6"/>
        <v>559</v>
      </c>
      <c r="K85" s="15">
        <v>1107</v>
      </c>
      <c r="L85" s="41">
        <f t="shared" si="7"/>
        <v>1666</v>
      </c>
    </row>
    <row r="86" spans="1:12" ht="15.75" thickBot="1">
      <c r="A86" s="61" t="s">
        <v>15</v>
      </c>
      <c r="B86" s="44">
        <v>6</v>
      </c>
      <c r="C86" s="44">
        <v>2</v>
      </c>
      <c r="D86" s="44">
        <v>0</v>
      </c>
      <c r="E86" s="44">
        <v>19</v>
      </c>
      <c r="F86" s="44">
        <v>57</v>
      </c>
      <c r="G86" s="44">
        <v>9</v>
      </c>
      <c r="H86" s="44">
        <v>11</v>
      </c>
      <c r="I86" s="45"/>
      <c r="J86" s="14">
        <f t="shared" si="6"/>
        <v>104</v>
      </c>
      <c r="K86" s="15">
        <v>561</v>
      </c>
      <c r="L86" s="41">
        <f t="shared" si="7"/>
        <v>665</v>
      </c>
    </row>
    <row r="87" spans="1:12" ht="15.75" thickBot="1">
      <c r="A87" s="61" t="s">
        <v>16</v>
      </c>
      <c r="B87" s="44"/>
      <c r="C87" s="44"/>
      <c r="D87" s="44"/>
      <c r="E87" s="44">
        <v>0</v>
      </c>
      <c r="F87" s="44">
        <v>8</v>
      </c>
      <c r="G87" s="44"/>
      <c r="H87" s="44">
        <v>8</v>
      </c>
      <c r="I87" s="45"/>
      <c r="J87" s="14">
        <f t="shared" si="6"/>
        <v>16</v>
      </c>
      <c r="K87" s="15">
        <v>13</v>
      </c>
      <c r="L87" s="41">
        <f t="shared" si="7"/>
        <v>29</v>
      </c>
    </row>
    <row r="88" spans="1:12" ht="15.75" thickBot="1">
      <c r="A88" s="61" t="s">
        <v>17</v>
      </c>
      <c r="B88" s="44"/>
      <c r="C88" s="44"/>
      <c r="D88" s="44">
        <v>9</v>
      </c>
      <c r="E88" s="44">
        <v>36</v>
      </c>
      <c r="F88" s="44">
        <v>20</v>
      </c>
      <c r="G88" s="44"/>
      <c r="H88" s="44">
        <v>16</v>
      </c>
      <c r="I88" s="45"/>
      <c r="J88" s="14">
        <f t="shared" si="6"/>
        <v>81</v>
      </c>
      <c r="K88" s="15">
        <v>196</v>
      </c>
      <c r="L88" s="41">
        <f t="shared" si="7"/>
        <v>277</v>
      </c>
    </row>
    <row r="89" spans="1:12" ht="15.75" thickBot="1">
      <c r="A89" s="61" t="s">
        <v>18</v>
      </c>
      <c r="B89" s="71">
        <v>103</v>
      </c>
      <c r="C89" s="71">
        <v>4221</v>
      </c>
      <c r="D89" s="44">
        <v>95</v>
      </c>
      <c r="E89" s="71">
        <v>4977</v>
      </c>
      <c r="F89" s="71">
        <v>1400</v>
      </c>
      <c r="G89" s="44">
        <v>20860</v>
      </c>
      <c r="H89" s="44">
        <v>6702</v>
      </c>
      <c r="I89" s="45"/>
      <c r="J89" s="14">
        <f t="shared" si="6"/>
        <v>38358</v>
      </c>
      <c r="K89" s="15">
        <v>63372</v>
      </c>
      <c r="L89" s="41">
        <f t="shared" si="7"/>
        <v>101730</v>
      </c>
    </row>
    <row r="90" spans="1:12" ht="15.75" thickBot="1">
      <c r="A90" s="61" t="s">
        <v>19</v>
      </c>
      <c r="B90" s="44"/>
      <c r="C90" s="44"/>
      <c r="D90" s="44">
        <v>0</v>
      </c>
      <c r="E90" s="44">
        <v>8</v>
      </c>
      <c r="F90" s="44">
        <v>25</v>
      </c>
      <c r="G90" s="44"/>
      <c r="H90" s="44"/>
      <c r="I90" s="45"/>
      <c r="J90" s="14">
        <f t="shared" si="6"/>
        <v>33</v>
      </c>
      <c r="K90" s="15">
        <v>86</v>
      </c>
      <c r="L90" s="41">
        <f t="shared" si="7"/>
        <v>119</v>
      </c>
    </row>
    <row r="91" spans="1:12" ht="15.75" thickBot="1">
      <c r="A91" s="61" t="s">
        <v>20</v>
      </c>
      <c r="B91" s="44">
        <v>2</v>
      </c>
      <c r="C91" s="44">
        <v>17</v>
      </c>
      <c r="D91" s="44">
        <v>2</v>
      </c>
      <c r="E91" s="44">
        <v>182</v>
      </c>
      <c r="F91" s="44">
        <v>103</v>
      </c>
      <c r="G91" s="44">
        <v>351</v>
      </c>
      <c r="H91" s="44"/>
      <c r="I91" s="45"/>
      <c r="J91" s="14">
        <f t="shared" si="6"/>
        <v>657</v>
      </c>
      <c r="K91" s="15">
        <v>6594</v>
      </c>
      <c r="L91" s="41">
        <f t="shared" si="7"/>
        <v>7251</v>
      </c>
    </row>
    <row r="92" spans="1:12" ht="15.75" thickBot="1">
      <c r="A92" s="61" t="s">
        <v>21</v>
      </c>
      <c r="B92" s="44"/>
      <c r="C92" s="44">
        <v>4</v>
      </c>
      <c r="D92" s="44">
        <v>5</v>
      </c>
      <c r="E92" s="44">
        <v>57</v>
      </c>
      <c r="F92" s="44">
        <v>48</v>
      </c>
      <c r="G92" s="44">
        <v>2</v>
      </c>
      <c r="H92" s="44"/>
      <c r="I92" s="45"/>
      <c r="J92" s="14">
        <f t="shared" si="6"/>
        <v>116</v>
      </c>
      <c r="K92" s="15">
        <v>377</v>
      </c>
      <c r="L92" s="41">
        <f t="shared" si="7"/>
        <v>493</v>
      </c>
    </row>
    <row r="93" spans="1:12" ht="15.75" thickBot="1">
      <c r="A93" s="61" t="s">
        <v>22</v>
      </c>
      <c r="B93" s="44">
        <v>1</v>
      </c>
      <c r="C93" s="44">
        <v>15</v>
      </c>
      <c r="D93" s="44"/>
      <c r="E93" s="44">
        <v>24</v>
      </c>
      <c r="F93" s="44">
        <v>93</v>
      </c>
      <c r="G93" s="44">
        <v>44</v>
      </c>
      <c r="H93" s="44"/>
      <c r="I93" s="45"/>
      <c r="J93" s="14">
        <f t="shared" si="6"/>
        <v>177</v>
      </c>
      <c r="K93" s="15">
        <v>1238</v>
      </c>
      <c r="L93" s="41">
        <f t="shared" si="7"/>
        <v>1415</v>
      </c>
    </row>
    <row r="94" spans="1:12" ht="15.75" thickBot="1">
      <c r="A94" s="61" t="s">
        <v>23</v>
      </c>
      <c r="B94" s="71">
        <v>238</v>
      </c>
      <c r="C94" s="44">
        <v>697</v>
      </c>
      <c r="D94" s="44">
        <v>128</v>
      </c>
      <c r="E94" s="44">
        <v>2070</v>
      </c>
      <c r="F94" s="71">
        <v>6828</v>
      </c>
      <c r="G94" s="44">
        <v>12807</v>
      </c>
      <c r="H94" s="44">
        <v>996</v>
      </c>
      <c r="I94" s="45"/>
      <c r="J94" s="14">
        <f t="shared" si="6"/>
        <v>23764</v>
      </c>
      <c r="K94" s="15">
        <v>16821</v>
      </c>
      <c r="L94" s="41">
        <f t="shared" si="7"/>
        <v>40585</v>
      </c>
    </row>
    <row r="95" spans="1:12" ht="15.75" thickBot="1">
      <c r="A95" s="61" t="s">
        <v>24</v>
      </c>
      <c r="B95" s="44"/>
      <c r="C95" s="44">
        <v>6</v>
      </c>
      <c r="D95" s="44"/>
      <c r="E95" s="44">
        <v>33</v>
      </c>
      <c r="F95" s="44">
        <v>134</v>
      </c>
      <c r="G95" s="44">
        <v>131</v>
      </c>
      <c r="H95" s="44">
        <v>10</v>
      </c>
      <c r="I95" s="45"/>
      <c r="J95" s="14">
        <f t="shared" si="6"/>
        <v>314</v>
      </c>
      <c r="K95" s="15">
        <v>412</v>
      </c>
      <c r="L95" s="41">
        <f t="shared" si="7"/>
        <v>726</v>
      </c>
    </row>
    <row r="96" spans="1:12" ht="15.75" thickBot="1">
      <c r="A96" s="61" t="s">
        <v>25</v>
      </c>
      <c r="B96" s="44"/>
      <c r="C96" s="44"/>
      <c r="D96" s="44"/>
      <c r="E96" s="44">
        <v>4</v>
      </c>
      <c r="F96" s="44">
        <v>58</v>
      </c>
      <c r="G96" s="44"/>
      <c r="H96" s="44"/>
      <c r="I96" s="45"/>
      <c r="J96" s="14">
        <f t="shared" si="6"/>
        <v>62</v>
      </c>
      <c r="K96" s="15">
        <v>365</v>
      </c>
      <c r="L96" s="41">
        <f t="shared" si="7"/>
        <v>427</v>
      </c>
    </row>
    <row r="97" spans="1:12" ht="15.75" thickBot="1">
      <c r="A97" s="61" t="s">
        <v>26</v>
      </c>
      <c r="B97" s="44"/>
      <c r="C97" s="44"/>
      <c r="D97" s="44"/>
      <c r="E97" s="44">
        <v>9</v>
      </c>
      <c r="F97" s="44">
        <v>171</v>
      </c>
      <c r="G97" s="44"/>
      <c r="H97" s="44"/>
      <c r="I97" s="45"/>
      <c r="J97" s="14">
        <f t="shared" si="6"/>
        <v>180</v>
      </c>
      <c r="K97" s="15">
        <v>168</v>
      </c>
      <c r="L97" s="41">
        <f t="shared" si="7"/>
        <v>348</v>
      </c>
    </row>
    <row r="98" spans="1:12" ht="15.75" thickBot="1">
      <c r="A98" s="61" t="s">
        <v>27</v>
      </c>
      <c r="B98" s="44"/>
      <c r="C98" s="44">
        <v>2</v>
      </c>
      <c r="D98" s="44"/>
      <c r="E98" s="44">
        <v>105</v>
      </c>
      <c r="F98" s="44">
        <v>131</v>
      </c>
      <c r="G98" s="44">
        <v>487</v>
      </c>
      <c r="H98" s="44">
        <v>12</v>
      </c>
      <c r="I98" s="45"/>
      <c r="J98" s="14">
        <f t="shared" si="6"/>
        <v>737</v>
      </c>
      <c r="K98" s="15">
        <v>2240</v>
      </c>
      <c r="L98" s="41">
        <f t="shared" si="7"/>
        <v>2977</v>
      </c>
    </row>
    <row r="99" spans="1:12" ht="15.75" thickBot="1">
      <c r="A99" s="61" t="s">
        <v>28</v>
      </c>
      <c r="B99" s="44">
        <v>4</v>
      </c>
      <c r="C99" s="44"/>
      <c r="D99" s="44"/>
      <c r="E99" s="44">
        <v>0</v>
      </c>
      <c r="F99" s="44">
        <v>5</v>
      </c>
      <c r="G99" s="44">
        <v>7</v>
      </c>
      <c r="H99" s="44"/>
      <c r="I99" s="45"/>
      <c r="J99" s="14">
        <f t="shared" si="6"/>
        <v>16</v>
      </c>
      <c r="K99" s="15">
        <v>20</v>
      </c>
      <c r="L99" s="41">
        <f t="shared" si="7"/>
        <v>36</v>
      </c>
    </row>
    <row r="100" spans="1:12" ht="15.75" thickBot="1">
      <c r="A100" s="61" t="s">
        <v>29</v>
      </c>
      <c r="B100" s="71">
        <v>947</v>
      </c>
      <c r="C100" s="44">
        <v>2475</v>
      </c>
      <c r="D100" s="44">
        <v>983</v>
      </c>
      <c r="E100" s="71">
        <v>15671</v>
      </c>
      <c r="F100" s="71">
        <v>10414</v>
      </c>
      <c r="G100" s="44">
        <v>124171</v>
      </c>
      <c r="H100" s="44">
        <v>9804</v>
      </c>
      <c r="I100" s="45"/>
      <c r="J100" s="14">
        <f t="shared" si="6"/>
        <v>164465</v>
      </c>
      <c r="K100" s="15">
        <v>63436</v>
      </c>
      <c r="L100" s="41">
        <f t="shared" si="7"/>
        <v>227901</v>
      </c>
    </row>
    <row r="101" spans="1:12" ht="15.75" thickBot="1">
      <c r="A101" s="61" t="s">
        <v>30</v>
      </c>
      <c r="B101" s="44">
        <v>51</v>
      </c>
      <c r="C101" s="44"/>
      <c r="D101" s="44">
        <v>39</v>
      </c>
      <c r="E101" s="44">
        <v>42</v>
      </c>
      <c r="F101" s="44">
        <v>683</v>
      </c>
      <c r="G101" s="44">
        <v>40</v>
      </c>
      <c r="H101" s="44">
        <v>8</v>
      </c>
      <c r="I101" s="45"/>
      <c r="J101" s="14">
        <f t="shared" si="6"/>
        <v>863</v>
      </c>
      <c r="K101" s="15">
        <v>1377</v>
      </c>
      <c r="L101" s="41">
        <f t="shared" si="7"/>
        <v>2240</v>
      </c>
    </row>
    <row r="102" spans="1:12" ht="15.75" thickBot="1">
      <c r="A102" s="61" t="s">
        <v>31</v>
      </c>
      <c r="B102" s="44">
        <v>58</v>
      </c>
      <c r="C102" s="44">
        <v>3</v>
      </c>
      <c r="D102" s="44"/>
      <c r="E102" s="44">
        <v>2</v>
      </c>
      <c r="F102" s="44">
        <v>3549</v>
      </c>
      <c r="G102" s="44"/>
      <c r="H102" s="44"/>
      <c r="I102" s="45"/>
      <c r="J102" s="14">
        <f t="shared" si="6"/>
        <v>3612</v>
      </c>
      <c r="K102" s="15">
        <v>18120</v>
      </c>
      <c r="L102" s="41">
        <f t="shared" si="7"/>
        <v>21732</v>
      </c>
    </row>
    <row r="103" spans="1:12" ht="15.75" thickBot="1">
      <c r="A103" s="61" t="s">
        <v>32</v>
      </c>
      <c r="B103" s="44"/>
      <c r="C103" s="44"/>
      <c r="D103" s="44"/>
      <c r="E103" s="44">
        <v>0</v>
      </c>
      <c r="F103" s="44"/>
      <c r="G103" s="44"/>
      <c r="H103" s="44"/>
      <c r="I103" s="45"/>
      <c r="J103" s="14">
        <f t="shared" si="6"/>
        <v>0</v>
      </c>
      <c r="K103" s="15">
        <v>4</v>
      </c>
      <c r="L103" s="41">
        <f t="shared" si="7"/>
        <v>4</v>
      </c>
    </row>
    <row r="104" spans="1:12" ht="15.75" thickBot="1">
      <c r="A104" s="61" t="s">
        <v>33</v>
      </c>
      <c r="B104" s="44"/>
      <c r="C104" s="44"/>
      <c r="D104" s="44"/>
      <c r="E104" s="44">
        <v>9</v>
      </c>
      <c r="F104" s="44">
        <v>43</v>
      </c>
      <c r="G104" s="44"/>
      <c r="H104" s="44"/>
      <c r="I104" s="45"/>
      <c r="J104" s="14">
        <f t="shared" si="6"/>
        <v>52</v>
      </c>
      <c r="K104" s="15">
        <v>387</v>
      </c>
      <c r="L104" s="41">
        <f t="shared" si="7"/>
        <v>439</v>
      </c>
    </row>
    <row r="105" spans="1:12" ht="15.75" thickBot="1">
      <c r="A105" s="61" t="s">
        <v>34</v>
      </c>
      <c r="B105" s="44">
        <v>31</v>
      </c>
      <c r="C105" s="44"/>
      <c r="D105" s="44">
        <v>24</v>
      </c>
      <c r="E105" s="44">
        <v>169</v>
      </c>
      <c r="F105" s="44">
        <v>375</v>
      </c>
      <c r="G105" s="44">
        <v>294</v>
      </c>
      <c r="H105" s="44">
        <v>9</v>
      </c>
      <c r="I105" s="45"/>
      <c r="J105" s="14">
        <f t="shared" si="6"/>
        <v>902</v>
      </c>
      <c r="K105" s="15">
        <v>2416</v>
      </c>
      <c r="L105" s="41">
        <f t="shared" si="7"/>
        <v>3318</v>
      </c>
    </row>
    <row r="106" spans="1:12" ht="15.75" thickBot="1">
      <c r="A106" s="61" t="s">
        <v>35</v>
      </c>
      <c r="B106" s="44"/>
      <c r="C106" s="44"/>
      <c r="D106" s="44"/>
      <c r="E106" s="44">
        <v>0</v>
      </c>
      <c r="F106" s="44"/>
      <c r="G106" s="44"/>
      <c r="H106" s="44"/>
      <c r="I106" s="45"/>
      <c r="J106" s="14">
        <f t="shared" si="6"/>
        <v>0</v>
      </c>
      <c r="K106" s="15">
        <v>85</v>
      </c>
      <c r="L106" s="41">
        <f t="shared" si="7"/>
        <v>85</v>
      </c>
    </row>
    <row r="107" spans="1:12" ht="15.75" thickBot="1">
      <c r="A107" s="61" t="s">
        <v>36</v>
      </c>
      <c r="B107" s="44"/>
      <c r="C107" s="44">
        <v>31</v>
      </c>
      <c r="D107" s="44"/>
      <c r="E107" s="44">
        <v>303</v>
      </c>
      <c r="F107" s="44">
        <v>16</v>
      </c>
      <c r="G107" s="44"/>
      <c r="H107" s="44"/>
      <c r="I107" s="45"/>
      <c r="J107" s="14">
        <f t="shared" si="6"/>
        <v>350</v>
      </c>
      <c r="K107" s="15">
        <v>232</v>
      </c>
      <c r="L107" s="41">
        <f t="shared" si="7"/>
        <v>582</v>
      </c>
    </row>
    <row r="108" spans="1:12" ht="15.75" thickBot="1">
      <c r="A108" s="61" t="s">
        <v>37</v>
      </c>
      <c r="B108" s="44">
        <v>66</v>
      </c>
      <c r="C108" s="44">
        <v>3</v>
      </c>
      <c r="D108" s="44"/>
      <c r="E108" s="44">
        <v>8</v>
      </c>
      <c r="F108" s="44">
        <v>432</v>
      </c>
      <c r="G108" s="44"/>
      <c r="H108" s="44">
        <v>13</v>
      </c>
      <c r="I108" s="45"/>
      <c r="J108" s="14">
        <f t="shared" si="6"/>
        <v>522</v>
      </c>
      <c r="K108" s="15">
        <v>1586</v>
      </c>
      <c r="L108" s="41">
        <f t="shared" si="7"/>
        <v>2108</v>
      </c>
    </row>
    <row r="109" spans="1:12" ht="15.75" thickBot="1">
      <c r="A109" s="61" t="s">
        <v>38</v>
      </c>
      <c r="B109" s="44">
        <v>8</v>
      </c>
      <c r="C109" s="44">
        <v>4</v>
      </c>
      <c r="D109" s="44"/>
      <c r="E109" s="44">
        <v>9</v>
      </c>
      <c r="F109" s="44">
        <v>1102</v>
      </c>
      <c r="G109" s="44"/>
      <c r="H109" s="44"/>
      <c r="I109" s="45"/>
      <c r="J109" s="14">
        <f t="shared" si="6"/>
        <v>1123</v>
      </c>
      <c r="K109" s="15">
        <v>3497</v>
      </c>
      <c r="L109" s="41">
        <f t="shared" si="7"/>
        <v>4620</v>
      </c>
    </row>
    <row r="110" spans="1:12" ht="15.75" thickBot="1">
      <c r="A110" s="61" t="s">
        <v>39</v>
      </c>
      <c r="B110" s="44"/>
      <c r="C110" s="44"/>
      <c r="D110" s="44"/>
      <c r="E110" s="44">
        <v>0</v>
      </c>
      <c r="F110" s="44">
        <v>6</v>
      </c>
      <c r="G110" s="44"/>
      <c r="H110" s="44"/>
      <c r="I110" s="45"/>
      <c r="J110" s="14">
        <f t="shared" si="6"/>
        <v>6</v>
      </c>
      <c r="K110" s="15">
        <v>2</v>
      </c>
      <c r="L110" s="41">
        <f t="shared" si="7"/>
        <v>8</v>
      </c>
    </row>
    <row r="111" spans="1:12" ht="15.75" thickBot="1">
      <c r="A111" s="61" t="s">
        <v>40</v>
      </c>
      <c r="B111" s="44">
        <v>2</v>
      </c>
      <c r="C111" s="44">
        <v>108</v>
      </c>
      <c r="D111" s="44">
        <v>7</v>
      </c>
      <c r="E111" s="44">
        <v>185</v>
      </c>
      <c r="F111" s="44">
        <v>69</v>
      </c>
      <c r="G111" s="44">
        <v>38</v>
      </c>
      <c r="H111" s="44"/>
      <c r="I111" s="45"/>
      <c r="J111" s="14">
        <f t="shared" si="6"/>
        <v>409</v>
      </c>
      <c r="K111" s="15">
        <v>741</v>
      </c>
      <c r="L111" s="41">
        <f t="shared" si="7"/>
        <v>1150</v>
      </c>
    </row>
    <row r="112" spans="1:12" ht="15.75" thickBot="1">
      <c r="A112" s="61" t="s">
        <v>41</v>
      </c>
      <c r="B112" s="44">
        <v>9</v>
      </c>
      <c r="C112" s="44">
        <v>330</v>
      </c>
      <c r="D112" s="44">
        <v>1</v>
      </c>
      <c r="E112" s="44">
        <v>526</v>
      </c>
      <c r="F112" s="44">
        <v>160</v>
      </c>
      <c r="G112" s="44">
        <v>37</v>
      </c>
      <c r="H112" s="44">
        <v>2</v>
      </c>
      <c r="I112" s="45"/>
      <c r="J112" s="14">
        <f t="shared" si="6"/>
        <v>1065</v>
      </c>
      <c r="K112" s="15">
        <v>2393</v>
      </c>
      <c r="L112" s="41">
        <f t="shared" si="7"/>
        <v>3458</v>
      </c>
    </row>
    <row r="113" spans="1:12" ht="15.75" thickBot="1">
      <c r="A113" s="61" t="s">
        <v>42</v>
      </c>
      <c r="B113" s="44"/>
      <c r="C113" s="44"/>
      <c r="D113" s="44">
        <v>3</v>
      </c>
      <c r="E113" s="44">
        <v>0</v>
      </c>
      <c r="F113" s="44">
        <v>32</v>
      </c>
      <c r="G113" s="44">
        <v>80</v>
      </c>
      <c r="H113" s="44">
        <v>24</v>
      </c>
      <c r="I113" s="45"/>
      <c r="J113" s="14">
        <f t="shared" si="6"/>
        <v>139</v>
      </c>
      <c r="K113" s="15">
        <v>259</v>
      </c>
      <c r="L113" s="41">
        <f t="shared" si="7"/>
        <v>398</v>
      </c>
    </row>
    <row r="114" spans="1:12" ht="15.75" thickBot="1">
      <c r="A114" s="61" t="s">
        <v>43</v>
      </c>
      <c r="B114" s="71">
        <v>46</v>
      </c>
      <c r="C114" s="44">
        <v>2997</v>
      </c>
      <c r="D114" s="44">
        <v>69</v>
      </c>
      <c r="E114" s="71">
        <v>10065</v>
      </c>
      <c r="F114" s="71">
        <v>1665</v>
      </c>
      <c r="G114" s="44">
        <v>5282</v>
      </c>
      <c r="H114" s="44">
        <v>1244</v>
      </c>
      <c r="I114" s="45"/>
      <c r="J114" s="14">
        <f t="shared" si="6"/>
        <v>21368</v>
      </c>
      <c r="K114" s="15">
        <v>30640</v>
      </c>
      <c r="L114" s="41">
        <f t="shared" si="7"/>
        <v>52008</v>
      </c>
    </row>
    <row r="115" spans="1:12" ht="15.75" thickBot="1">
      <c r="A115" s="61" t="s">
        <v>44</v>
      </c>
      <c r="B115" s="44"/>
      <c r="C115" s="44"/>
      <c r="D115" s="44">
        <v>2</v>
      </c>
      <c r="E115" s="44">
        <v>61</v>
      </c>
      <c r="F115" s="44">
        <v>54</v>
      </c>
      <c r="G115" s="44">
        <v>163</v>
      </c>
      <c r="H115" s="44"/>
      <c r="I115" s="45"/>
      <c r="J115" s="14">
        <f t="shared" si="6"/>
        <v>280</v>
      </c>
      <c r="K115" s="15">
        <v>642</v>
      </c>
      <c r="L115" s="41">
        <f t="shared" si="7"/>
        <v>922</v>
      </c>
    </row>
    <row r="116" spans="1:12" ht="15.75" thickBot="1">
      <c r="A116" s="61" t="s">
        <v>45</v>
      </c>
      <c r="B116" s="44"/>
      <c r="C116" s="44"/>
      <c r="D116" s="44"/>
      <c r="E116" s="44">
        <v>0</v>
      </c>
      <c r="F116" s="44">
        <v>1</v>
      </c>
      <c r="G116" s="44">
        <v>3</v>
      </c>
      <c r="H116" s="44"/>
      <c r="I116" s="45"/>
      <c r="J116" s="14">
        <f t="shared" si="6"/>
        <v>4</v>
      </c>
      <c r="K116" s="15">
        <v>48</v>
      </c>
      <c r="L116" s="41">
        <f t="shared" si="7"/>
        <v>52</v>
      </c>
    </row>
    <row r="117" spans="1:12" ht="15.75" thickBot="1">
      <c r="A117" s="61" t="s">
        <v>46</v>
      </c>
      <c r="B117" s="44"/>
      <c r="C117" s="44"/>
      <c r="D117" s="44"/>
      <c r="E117" s="44">
        <v>2</v>
      </c>
      <c r="F117" s="44">
        <v>9</v>
      </c>
      <c r="G117" s="44"/>
      <c r="H117" s="44"/>
      <c r="I117" s="45"/>
      <c r="J117" s="14">
        <f t="shared" si="6"/>
        <v>11</v>
      </c>
      <c r="K117" s="15">
        <v>9</v>
      </c>
      <c r="L117" s="41">
        <f t="shared" si="7"/>
        <v>20</v>
      </c>
    </row>
    <row r="118" spans="1:12" ht="15.75" thickBot="1">
      <c r="A118" s="61" t="s">
        <v>47</v>
      </c>
      <c r="B118" s="44"/>
      <c r="C118" s="44"/>
      <c r="D118" s="44">
        <v>4</v>
      </c>
      <c r="E118" s="44">
        <v>8</v>
      </c>
      <c r="F118" s="44">
        <v>30</v>
      </c>
      <c r="G118" s="44"/>
      <c r="H118" s="44"/>
      <c r="I118" s="45"/>
      <c r="J118" s="14">
        <f t="shared" si="6"/>
        <v>42</v>
      </c>
      <c r="K118" s="15">
        <v>48</v>
      </c>
      <c r="L118" s="41">
        <f t="shared" si="7"/>
        <v>90</v>
      </c>
    </row>
    <row r="119" spans="1:12" ht="15.75" thickBot="1">
      <c r="A119" s="61" t="s">
        <v>48</v>
      </c>
      <c r="B119" s="71">
        <v>82</v>
      </c>
      <c r="C119" s="44">
        <v>681</v>
      </c>
      <c r="D119" s="44">
        <v>33</v>
      </c>
      <c r="E119" s="44">
        <v>1851</v>
      </c>
      <c r="F119" s="71">
        <v>3228</v>
      </c>
      <c r="G119" s="44">
        <v>4593</v>
      </c>
      <c r="H119" s="44">
        <v>102</v>
      </c>
      <c r="I119" s="45"/>
      <c r="J119" s="14">
        <f t="shared" si="6"/>
        <v>10570</v>
      </c>
      <c r="K119" s="15">
        <v>21745</v>
      </c>
      <c r="L119" s="41">
        <f t="shared" si="7"/>
        <v>32315</v>
      </c>
    </row>
    <row r="120" spans="1:12" ht="15.75" thickBot="1">
      <c r="A120" s="61" t="s">
        <v>49</v>
      </c>
      <c r="B120" s="44">
        <v>4</v>
      </c>
      <c r="C120" s="44">
        <v>14</v>
      </c>
      <c r="D120" s="44">
        <v>7</v>
      </c>
      <c r="E120" s="44">
        <v>226</v>
      </c>
      <c r="F120" s="44">
        <v>72</v>
      </c>
      <c r="G120" s="44">
        <v>106</v>
      </c>
      <c r="H120" s="44"/>
      <c r="I120" s="45"/>
      <c r="J120" s="14">
        <f t="shared" si="6"/>
        <v>429</v>
      </c>
      <c r="K120" s="15">
        <v>1516</v>
      </c>
      <c r="L120" s="41">
        <f t="shared" si="7"/>
        <v>1945</v>
      </c>
    </row>
    <row r="121" spans="1:12" ht="15.75" thickBot="1">
      <c r="A121" s="61" t="s">
        <v>50</v>
      </c>
      <c r="B121" s="44">
        <v>3</v>
      </c>
      <c r="C121" s="44"/>
      <c r="D121" s="44"/>
      <c r="E121" s="44">
        <v>8</v>
      </c>
      <c r="F121" s="44">
        <v>150</v>
      </c>
      <c r="G121" s="44">
        <v>232</v>
      </c>
      <c r="H121" s="44"/>
      <c r="I121" s="45"/>
      <c r="J121" s="14">
        <f t="shared" si="6"/>
        <v>393</v>
      </c>
      <c r="K121" s="15">
        <v>1150</v>
      </c>
      <c r="L121" s="41">
        <f t="shared" si="7"/>
        <v>1543</v>
      </c>
    </row>
    <row r="122" spans="1:12" ht="15.75" thickBot="1">
      <c r="A122" s="61" t="s">
        <v>51</v>
      </c>
      <c r="B122" s="71">
        <v>325</v>
      </c>
      <c r="C122" s="71">
        <v>24369</v>
      </c>
      <c r="D122" s="44">
        <v>219</v>
      </c>
      <c r="E122" s="71">
        <v>42698</v>
      </c>
      <c r="F122" s="71">
        <v>6102</v>
      </c>
      <c r="G122" s="44">
        <v>81431</v>
      </c>
      <c r="H122" s="44">
        <v>7850</v>
      </c>
      <c r="I122" s="45"/>
      <c r="J122" s="14">
        <f t="shared" si="6"/>
        <v>162994</v>
      </c>
      <c r="K122" s="15">
        <v>179831</v>
      </c>
      <c r="L122" s="41">
        <f t="shared" si="7"/>
        <v>342825</v>
      </c>
    </row>
    <row r="123" spans="1:12" ht="15.75" thickBot="1">
      <c r="A123" s="61" t="s">
        <v>52</v>
      </c>
      <c r="B123" s="44"/>
      <c r="C123" s="44"/>
      <c r="D123" s="44"/>
      <c r="E123" s="44">
        <v>0</v>
      </c>
      <c r="F123" s="44"/>
      <c r="G123" s="44"/>
      <c r="H123" s="44"/>
      <c r="I123" s="45"/>
      <c r="J123" s="14">
        <f t="shared" si="6"/>
        <v>0</v>
      </c>
      <c r="K123" s="10">
        <v>3</v>
      </c>
      <c r="L123" s="41">
        <f t="shared" si="7"/>
        <v>3</v>
      </c>
    </row>
    <row r="124" spans="1:12" ht="15.75" thickBot="1">
      <c r="A124" s="61" t="s">
        <v>53</v>
      </c>
      <c r="B124" s="44"/>
      <c r="C124" s="44"/>
      <c r="D124" s="44"/>
      <c r="E124" s="44">
        <v>12</v>
      </c>
      <c r="F124" s="44">
        <v>81</v>
      </c>
      <c r="G124" s="44"/>
      <c r="H124" s="44"/>
      <c r="I124" s="45"/>
      <c r="J124" s="14">
        <f t="shared" si="6"/>
        <v>93</v>
      </c>
      <c r="K124" s="10">
        <v>171</v>
      </c>
      <c r="L124" s="41">
        <f t="shared" si="7"/>
        <v>264</v>
      </c>
    </row>
    <row r="125" spans="1:12" ht="15.75" thickBot="1">
      <c r="A125" s="61" t="s">
        <v>54</v>
      </c>
      <c r="B125" s="44"/>
      <c r="C125" s="44">
        <v>3</v>
      </c>
      <c r="D125" s="44"/>
      <c r="E125" s="44">
        <v>14</v>
      </c>
      <c r="F125" s="44">
        <v>19</v>
      </c>
      <c r="G125" s="44"/>
      <c r="H125" s="44"/>
      <c r="I125" s="45"/>
      <c r="J125" s="14">
        <f t="shared" si="6"/>
        <v>36</v>
      </c>
      <c r="K125" s="10">
        <v>84</v>
      </c>
      <c r="L125" s="41">
        <f t="shared" si="7"/>
        <v>120</v>
      </c>
    </row>
    <row r="126" spans="1:12" ht="15.75" thickBot="1">
      <c r="A126" s="61" t="s">
        <v>55</v>
      </c>
      <c r="B126" s="44"/>
      <c r="C126" s="44">
        <v>8</v>
      </c>
      <c r="D126" s="44">
        <v>2</v>
      </c>
      <c r="E126" s="44">
        <v>76</v>
      </c>
      <c r="F126" s="44">
        <v>1112</v>
      </c>
      <c r="G126" s="44"/>
      <c r="H126" s="44"/>
      <c r="I126" s="45"/>
      <c r="J126" s="14">
        <f t="shared" si="6"/>
        <v>1198</v>
      </c>
      <c r="K126" s="15">
        <v>8234</v>
      </c>
      <c r="L126" s="41">
        <f t="shared" si="7"/>
        <v>9432</v>
      </c>
    </row>
    <row r="127" spans="1:12" ht="15.75" thickBot="1">
      <c r="A127" s="61" t="s">
        <v>56</v>
      </c>
      <c r="B127" s="44">
        <v>4</v>
      </c>
      <c r="C127" s="44">
        <v>10</v>
      </c>
      <c r="D127" s="44"/>
      <c r="E127" s="44">
        <v>11</v>
      </c>
      <c r="F127" s="44">
        <v>36</v>
      </c>
      <c r="G127" s="44">
        <v>386</v>
      </c>
      <c r="H127" s="44"/>
      <c r="I127" s="45"/>
      <c r="J127" s="14">
        <f t="shared" si="6"/>
        <v>447</v>
      </c>
      <c r="K127" s="10">
        <v>577</v>
      </c>
      <c r="L127" s="41">
        <f t="shared" si="7"/>
        <v>1024</v>
      </c>
    </row>
    <row r="128" spans="1:12" ht="15.75" thickBot="1">
      <c r="A128" s="61" t="s">
        <v>57</v>
      </c>
      <c r="B128" s="44"/>
      <c r="C128" s="44">
        <v>109</v>
      </c>
      <c r="D128" s="44"/>
      <c r="E128" s="44">
        <v>0</v>
      </c>
      <c r="F128" s="44"/>
      <c r="G128" s="44">
        <v>1043</v>
      </c>
      <c r="H128" s="44"/>
      <c r="I128" s="45"/>
      <c r="J128" s="14">
        <f t="shared" si="6"/>
        <v>1152</v>
      </c>
      <c r="K128" s="10">
        <v>1265</v>
      </c>
      <c r="L128" s="41">
        <f t="shared" si="7"/>
        <v>2417</v>
      </c>
    </row>
    <row r="129" spans="1:12" ht="15.75" thickBot="1">
      <c r="A129" s="61" t="s">
        <v>58</v>
      </c>
      <c r="B129" s="44"/>
      <c r="C129" s="44"/>
      <c r="D129" s="44"/>
      <c r="E129" s="44">
        <v>24</v>
      </c>
      <c r="F129" s="44">
        <v>1</v>
      </c>
      <c r="G129" s="44"/>
      <c r="H129" s="44"/>
      <c r="I129" s="45"/>
      <c r="J129" s="14">
        <f t="shared" si="6"/>
        <v>25</v>
      </c>
      <c r="K129" s="10">
        <v>25</v>
      </c>
      <c r="L129" s="41">
        <f t="shared" si="7"/>
        <v>50</v>
      </c>
    </row>
    <row r="130" spans="1:12" ht="15.75" thickBot="1">
      <c r="A130" s="61" t="s">
        <v>59</v>
      </c>
      <c r="B130" s="44"/>
      <c r="C130" s="44"/>
      <c r="D130" s="44"/>
      <c r="E130" s="44">
        <v>11</v>
      </c>
      <c r="F130" s="44"/>
      <c r="G130" s="44"/>
      <c r="H130" s="44"/>
      <c r="I130" s="45"/>
      <c r="J130" s="14">
        <f t="shared" si="6"/>
        <v>11</v>
      </c>
      <c r="K130" s="10">
        <v>59</v>
      </c>
      <c r="L130" s="41">
        <f t="shared" si="7"/>
        <v>70</v>
      </c>
    </row>
    <row r="131" spans="1:12" ht="15.75" thickBot="1">
      <c r="A131" s="61" t="s">
        <v>60</v>
      </c>
      <c r="B131" s="71">
        <v>103</v>
      </c>
      <c r="C131" s="71">
        <v>8372</v>
      </c>
      <c r="D131" s="44">
        <v>252</v>
      </c>
      <c r="E131" s="71">
        <v>10886</v>
      </c>
      <c r="F131" s="71">
        <v>3409</v>
      </c>
      <c r="G131" s="44">
        <v>11058</v>
      </c>
      <c r="H131" s="44">
        <v>1388</v>
      </c>
      <c r="I131" s="45"/>
      <c r="J131" s="14">
        <f t="shared" si="6"/>
        <v>35468</v>
      </c>
      <c r="K131" s="15">
        <v>50716</v>
      </c>
      <c r="L131" s="41">
        <f t="shared" si="7"/>
        <v>86184</v>
      </c>
    </row>
    <row r="132" spans="1:12" ht="15.75" thickBot="1">
      <c r="A132" s="61" t="s">
        <v>61</v>
      </c>
      <c r="B132" s="44">
        <v>86</v>
      </c>
      <c r="C132" s="44">
        <v>3</v>
      </c>
      <c r="D132" s="44">
        <v>9</v>
      </c>
      <c r="E132" s="44">
        <v>93</v>
      </c>
      <c r="F132" s="44">
        <v>539</v>
      </c>
      <c r="G132" s="44">
        <v>315</v>
      </c>
      <c r="H132" s="44"/>
      <c r="I132" s="45"/>
      <c r="J132" s="14">
        <f t="shared" si="6"/>
        <v>1045</v>
      </c>
      <c r="K132" s="15">
        <v>1128</v>
      </c>
      <c r="L132" s="41">
        <f t="shared" si="7"/>
        <v>2173</v>
      </c>
    </row>
    <row r="133" spans="1:12" ht="15.75" thickBot="1">
      <c r="A133" s="61" t="s">
        <v>62</v>
      </c>
      <c r="B133" s="44">
        <v>52</v>
      </c>
      <c r="C133" s="44">
        <v>229</v>
      </c>
      <c r="D133" s="44">
        <v>40</v>
      </c>
      <c r="E133" s="44">
        <v>1041</v>
      </c>
      <c r="F133" s="44">
        <v>1415</v>
      </c>
      <c r="G133" s="44">
        <v>1161</v>
      </c>
      <c r="H133" s="44">
        <v>101</v>
      </c>
      <c r="I133" s="45"/>
      <c r="J133" s="14">
        <f t="shared" si="6"/>
        <v>4039</v>
      </c>
      <c r="K133" s="15">
        <v>3049</v>
      </c>
      <c r="L133" s="41">
        <f t="shared" si="7"/>
        <v>7088</v>
      </c>
    </row>
    <row r="134" spans="1:12" ht="15.75" thickBot="1">
      <c r="A134" s="61" t="s">
        <v>63</v>
      </c>
      <c r="B134" s="44">
        <v>44</v>
      </c>
      <c r="C134" s="44">
        <v>552</v>
      </c>
      <c r="D134" s="44">
        <v>98</v>
      </c>
      <c r="E134" s="44">
        <v>1153</v>
      </c>
      <c r="F134" s="44">
        <v>931</v>
      </c>
      <c r="G134" s="44">
        <v>611</v>
      </c>
      <c r="H134" s="44">
        <v>45</v>
      </c>
      <c r="I134" s="45"/>
      <c r="J134" s="14">
        <f t="shared" si="6"/>
        <v>3434</v>
      </c>
      <c r="K134" s="15">
        <v>4869</v>
      </c>
      <c r="L134" s="41">
        <f t="shared" si="7"/>
        <v>8303</v>
      </c>
    </row>
    <row r="135" spans="1:12" ht="15.75" thickBot="1">
      <c r="A135" s="61" t="s">
        <v>64</v>
      </c>
      <c r="B135" s="44">
        <v>25</v>
      </c>
      <c r="C135" s="44">
        <v>125</v>
      </c>
      <c r="D135" s="44">
        <v>6</v>
      </c>
      <c r="E135" s="44">
        <v>100</v>
      </c>
      <c r="F135" s="44">
        <v>1096</v>
      </c>
      <c r="G135" s="44">
        <v>517</v>
      </c>
      <c r="H135" s="44">
        <v>5</v>
      </c>
      <c r="I135" s="45"/>
      <c r="J135" s="14">
        <f t="shared" si="6"/>
        <v>1874</v>
      </c>
      <c r="K135" s="15">
        <v>7890</v>
      </c>
      <c r="L135" s="41">
        <f t="shared" si="7"/>
        <v>9764</v>
      </c>
    </row>
    <row r="136" spans="1:12" ht="15.75" thickBot="1">
      <c r="A136" s="61" t="s">
        <v>65</v>
      </c>
      <c r="B136" s="71">
        <v>24</v>
      </c>
      <c r="C136" s="44">
        <v>3121</v>
      </c>
      <c r="D136" s="44">
        <v>28</v>
      </c>
      <c r="E136" s="71">
        <v>4616</v>
      </c>
      <c r="F136" s="71">
        <v>633</v>
      </c>
      <c r="G136" s="44">
        <v>13179</v>
      </c>
      <c r="H136" s="44">
        <v>2887</v>
      </c>
      <c r="I136" s="45"/>
      <c r="J136" s="14">
        <f t="shared" si="6"/>
        <v>24488</v>
      </c>
      <c r="K136" s="15">
        <v>31724</v>
      </c>
      <c r="L136" s="41">
        <f t="shared" si="7"/>
        <v>56212</v>
      </c>
    </row>
    <row r="137" spans="1:12" ht="15.75" thickBot="1">
      <c r="A137" s="61" t="s">
        <v>66</v>
      </c>
      <c r="B137" s="71">
        <v>7</v>
      </c>
      <c r="C137" s="44">
        <v>3038</v>
      </c>
      <c r="D137" s="44">
        <v>29</v>
      </c>
      <c r="E137" s="71">
        <v>2377</v>
      </c>
      <c r="F137" s="71">
        <v>333</v>
      </c>
      <c r="G137" s="44">
        <v>69569</v>
      </c>
      <c r="H137" s="44">
        <v>7792</v>
      </c>
      <c r="I137" s="45"/>
      <c r="J137" s="14">
        <f t="shared" si="6"/>
        <v>83145</v>
      </c>
      <c r="K137" s="15">
        <v>163079</v>
      </c>
      <c r="L137" s="41">
        <f t="shared" si="7"/>
        <v>246224</v>
      </c>
    </row>
    <row r="138" spans="1:12" ht="15.75" thickBot="1">
      <c r="A138" s="61" t="s">
        <v>67</v>
      </c>
      <c r="B138" s="44">
        <v>24</v>
      </c>
      <c r="C138" s="44">
        <v>131</v>
      </c>
      <c r="D138" s="44">
        <v>20</v>
      </c>
      <c r="E138" s="44">
        <v>292</v>
      </c>
      <c r="F138" s="44">
        <v>221</v>
      </c>
      <c r="G138" s="44">
        <v>730</v>
      </c>
      <c r="H138" s="44">
        <v>248</v>
      </c>
      <c r="I138" s="45"/>
      <c r="J138" s="14">
        <f t="shared" si="6"/>
        <v>1666</v>
      </c>
      <c r="K138" s="15">
        <v>2575</v>
      </c>
      <c r="L138" s="41">
        <f t="shared" si="7"/>
        <v>4241</v>
      </c>
    </row>
    <row r="139" spans="1:12" ht="15.75" thickBot="1">
      <c r="A139" s="61" t="s">
        <v>68</v>
      </c>
      <c r="B139" s="44">
        <v>190</v>
      </c>
      <c r="C139" s="44">
        <v>73</v>
      </c>
      <c r="D139" s="44">
        <v>22</v>
      </c>
      <c r="E139" s="44">
        <v>179</v>
      </c>
      <c r="F139" s="44">
        <v>4030</v>
      </c>
      <c r="G139" s="44">
        <v>731</v>
      </c>
      <c r="H139" s="44">
        <v>16</v>
      </c>
      <c r="I139" s="45"/>
      <c r="J139" s="14">
        <f t="shared" si="6"/>
        <v>5241</v>
      </c>
      <c r="K139" s="15">
        <v>5267</v>
      </c>
      <c r="L139" s="41">
        <f t="shared" si="7"/>
        <v>10508</v>
      </c>
    </row>
    <row r="140" spans="1:12" ht="15.75" thickBot="1">
      <c r="A140" s="61" t="s">
        <v>69</v>
      </c>
      <c r="B140" s="44">
        <v>6</v>
      </c>
      <c r="C140" s="44">
        <v>6</v>
      </c>
      <c r="D140" s="44">
        <v>11</v>
      </c>
      <c r="E140" s="44">
        <v>230</v>
      </c>
      <c r="F140" s="44">
        <v>103</v>
      </c>
      <c r="G140" s="44">
        <v>512</v>
      </c>
      <c r="H140" s="44"/>
      <c r="I140" s="45"/>
      <c r="J140" s="14">
        <f t="shared" si="6"/>
        <v>868</v>
      </c>
      <c r="K140" s="15">
        <v>4666</v>
      </c>
      <c r="L140" s="41">
        <f t="shared" si="7"/>
        <v>5534</v>
      </c>
    </row>
    <row r="141" spans="1:12" ht="15.75" thickBot="1">
      <c r="A141" s="61" t="s">
        <v>70</v>
      </c>
      <c r="B141" s="71">
        <v>46</v>
      </c>
      <c r="C141" s="44">
        <v>166</v>
      </c>
      <c r="D141" s="44">
        <v>44</v>
      </c>
      <c r="E141" s="44">
        <v>1151</v>
      </c>
      <c r="F141" s="44">
        <v>801</v>
      </c>
      <c r="G141" s="44">
        <v>4662</v>
      </c>
      <c r="H141" s="44">
        <v>84</v>
      </c>
      <c r="I141" s="45"/>
      <c r="J141" s="14">
        <f t="shared" si="6"/>
        <v>6954</v>
      </c>
      <c r="K141" s="15">
        <v>18081</v>
      </c>
      <c r="L141" s="41">
        <f t="shared" si="7"/>
        <v>25035</v>
      </c>
    </row>
    <row r="142" spans="1:12" ht="15.75" thickBot="1">
      <c r="A142" s="61" t="s">
        <v>71</v>
      </c>
      <c r="B142" s="44"/>
      <c r="C142" s="44"/>
      <c r="D142" s="44"/>
      <c r="E142" s="44">
        <v>9</v>
      </c>
      <c r="F142" s="44"/>
      <c r="G142" s="44"/>
      <c r="H142" s="44"/>
      <c r="I142" s="45"/>
      <c r="J142" s="14">
        <f t="shared" si="6"/>
        <v>9</v>
      </c>
      <c r="K142" s="10">
        <v>3</v>
      </c>
      <c r="L142" s="41">
        <f t="shared" si="7"/>
        <v>12</v>
      </c>
    </row>
    <row r="143" spans="1:12" ht="15.75" thickBot="1">
      <c r="A143" s="61" t="s">
        <v>72</v>
      </c>
      <c r="B143" s="44"/>
      <c r="C143" s="44">
        <v>52</v>
      </c>
      <c r="D143" s="44"/>
      <c r="E143" s="44">
        <v>79</v>
      </c>
      <c r="F143" s="44">
        <v>61</v>
      </c>
      <c r="G143" s="44">
        <v>259</v>
      </c>
      <c r="H143" s="44">
        <v>38</v>
      </c>
      <c r="I143" s="45"/>
      <c r="J143" s="14">
        <f t="shared" ref="J143:J149" si="8">SUM(B143:I143)</f>
        <v>489</v>
      </c>
      <c r="K143" s="15">
        <v>884</v>
      </c>
      <c r="L143" s="41">
        <f t="shared" ref="L143:L149" si="9">SUM(J143:K143)</f>
        <v>1373</v>
      </c>
    </row>
    <row r="144" spans="1:12" ht="15.75" thickBot="1">
      <c r="A144" s="61" t="s">
        <v>73</v>
      </c>
      <c r="B144" s="71">
        <v>53</v>
      </c>
      <c r="C144" s="44">
        <v>72</v>
      </c>
      <c r="D144" s="44">
        <v>41</v>
      </c>
      <c r="E144" s="44">
        <v>305</v>
      </c>
      <c r="F144" s="44">
        <v>888</v>
      </c>
      <c r="G144" s="44">
        <v>2300</v>
      </c>
      <c r="H144" s="44">
        <v>29</v>
      </c>
      <c r="I144" s="45"/>
      <c r="J144" s="14">
        <f t="shared" si="8"/>
        <v>3688</v>
      </c>
      <c r="K144" s="15">
        <v>26253</v>
      </c>
      <c r="L144" s="41">
        <f t="shared" si="9"/>
        <v>29941</v>
      </c>
    </row>
    <row r="145" spans="1:12" ht="15.75" thickBot="1">
      <c r="A145" s="61" t="s">
        <v>74</v>
      </c>
      <c r="B145" s="44"/>
      <c r="C145" s="44"/>
      <c r="D145" s="44"/>
      <c r="E145" s="44">
        <v>0</v>
      </c>
      <c r="F145" s="44"/>
      <c r="G145" s="44"/>
      <c r="H145" s="44"/>
      <c r="I145" s="45"/>
      <c r="J145" s="14">
        <f t="shared" si="8"/>
        <v>0</v>
      </c>
      <c r="K145" s="10">
        <v>13</v>
      </c>
      <c r="L145" s="41">
        <f t="shared" si="9"/>
        <v>13</v>
      </c>
    </row>
    <row r="146" spans="1:12" ht="15.75" thickBot="1">
      <c r="A146" s="61" t="s">
        <v>75</v>
      </c>
      <c r="B146" s="44">
        <v>3</v>
      </c>
      <c r="C146" s="44">
        <v>104</v>
      </c>
      <c r="D146" s="44">
        <v>33</v>
      </c>
      <c r="E146" s="44">
        <v>464</v>
      </c>
      <c r="F146" s="44">
        <v>330</v>
      </c>
      <c r="G146" s="44">
        <v>449</v>
      </c>
      <c r="H146" s="44">
        <v>23</v>
      </c>
      <c r="I146" s="45"/>
      <c r="J146" s="14">
        <f t="shared" si="8"/>
        <v>1406</v>
      </c>
      <c r="K146" s="15">
        <v>1508</v>
      </c>
      <c r="L146" s="41">
        <f t="shared" si="9"/>
        <v>2914</v>
      </c>
    </row>
    <row r="147" spans="1:12" ht="15.75" thickBot="1">
      <c r="A147" s="62" t="s">
        <v>76</v>
      </c>
      <c r="B147" s="48">
        <f t="shared" ref="B147:I147" si="10">SUM(B78:B146)</f>
        <v>2814</v>
      </c>
      <c r="C147" s="48">
        <f t="shared" si="10"/>
        <v>59368</v>
      </c>
      <c r="D147" s="48">
        <f t="shared" si="10"/>
        <v>2477</v>
      </c>
      <c r="E147" s="48">
        <f t="shared" si="10"/>
        <v>110312</v>
      </c>
      <c r="F147" s="48">
        <f t="shared" si="10"/>
        <v>57687</v>
      </c>
      <c r="G147" s="48">
        <f t="shared" si="10"/>
        <v>387895</v>
      </c>
      <c r="H147" s="48">
        <f t="shared" si="10"/>
        <v>43579</v>
      </c>
      <c r="I147" s="49">
        <f t="shared" si="10"/>
        <v>0</v>
      </c>
      <c r="J147" s="14">
        <f t="shared" si="8"/>
        <v>664132</v>
      </c>
      <c r="K147" s="27">
        <f>SUM(K78:K146)</f>
        <v>842455</v>
      </c>
      <c r="L147" s="41">
        <f t="shared" si="9"/>
        <v>1506587</v>
      </c>
    </row>
    <row r="148" spans="1:12" ht="15.75" thickBot="1">
      <c r="A148" s="63" t="s">
        <v>77</v>
      </c>
      <c r="B148" s="72">
        <v>495</v>
      </c>
      <c r="C148" s="64">
        <v>1460</v>
      </c>
      <c r="D148" s="64">
        <v>345</v>
      </c>
      <c r="E148" s="72">
        <v>2883</v>
      </c>
      <c r="F148" s="72">
        <v>1111</v>
      </c>
      <c r="G148" s="64">
        <v>20197</v>
      </c>
      <c r="H148" s="64">
        <v>3168</v>
      </c>
      <c r="I148" s="65"/>
      <c r="J148" s="14">
        <f t="shared" si="8"/>
        <v>29659</v>
      </c>
      <c r="K148" s="27">
        <v>60420</v>
      </c>
      <c r="L148" s="41">
        <f t="shared" si="9"/>
        <v>90079</v>
      </c>
    </row>
    <row r="149" spans="1:12" ht="15.75" thickBot="1">
      <c r="A149" s="66" t="s">
        <v>78</v>
      </c>
      <c r="B149" s="67">
        <f t="shared" ref="B149:I149" si="11">SUM(B147:B148)</f>
        <v>3309</v>
      </c>
      <c r="C149" s="67">
        <f t="shared" si="11"/>
        <v>60828</v>
      </c>
      <c r="D149" s="67">
        <f t="shared" si="11"/>
        <v>2822</v>
      </c>
      <c r="E149" s="67">
        <f t="shared" si="11"/>
        <v>113195</v>
      </c>
      <c r="F149" s="67">
        <f t="shared" si="11"/>
        <v>58798</v>
      </c>
      <c r="G149" s="67">
        <f t="shared" si="11"/>
        <v>408092</v>
      </c>
      <c r="H149" s="67">
        <f t="shared" si="11"/>
        <v>46747</v>
      </c>
      <c r="I149" s="68">
        <f t="shared" si="11"/>
        <v>0</v>
      </c>
      <c r="J149" s="14">
        <f t="shared" si="8"/>
        <v>693791</v>
      </c>
      <c r="K149" s="27">
        <f>SUM(K147:K148)</f>
        <v>902875</v>
      </c>
      <c r="L149" s="41">
        <f t="shared" si="9"/>
        <v>1596666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2012-09-05T09:33:59Z</cp:lastPrinted>
  <dcterms:created xsi:type="dcterms:W3CDTF">2011-09-05T07:07:00Z</dcterms:created>
  <dcterms:modified xsi:type="dcterms:W3CDTF">2013-08-26T07:31:17Z</dcterms:modified>
</cp:coreProperties>
</file>