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17055" windowHeight="9405" activeTab="1"/>
  </bookViews>
  <sheets>
    <sheet name="List1" sheetId="1" r:id="rId1"/>
    <sheet name="List2" sheetId="2" r:id="rId2"/>
    <sheet name="List3" sheetId="3" r:id="rId3"/>
  </sheets>
  <calcPr calcId="124519"/>
</workbook>
</file>

<file path=xl/calcChain.xml><?xml version="1.0" encoding="utf-8"?>
<calcChain xmlns="http://schemas.openxmlformats.org/spreadsheetml/2006/main">
  <c r="H71" i="3"/>
  <c r="H73" s="1"/>
  <c r="K73"/>
  <c r="K71"/>
  <c r="G73" l="1"/>
  <c r="G71"/>
  <c r="F73" l="1"/>
  <c r="F71"/>
  <c r="E73"/>
  <c r="E71"/>
  <c r="D73"/>
  <c r="D71"/>
  <c r="C71"/>
  <c r="C73" s="1"/>
  <c r="B73"/>
  <c r="B71"/>
  <c r="J3"/>
  <c r="J2"/>
  <c r="B5" i="1" l="1"/>
  <c r="E74" i="2"/>
  <c r="K147" i="3"/>
  <c r="J18"/>
  <c r="B21" i="1" s="1"/>
  <c r="J19" i="3"/>
  <c r="B22" i="1" s="1"/>
  <c r="J20" i="3"/>
  <c r="B23" i="1" s="1"/>
  <c r="J21" i="3"/>
  <c r="B24" i="1" s="1"/>
  <c r="J22" i="3"/>
  <c r="B25" i="1" s="1"/>
  <c r="J23" i="3"/>
  <c r="B26" i="1" s="1"/>
  <c r="J24" i="3"/>
  <c r="B27" i="1" s="1"/>
  <c r="J25" i="3"/>
  <c r="B28" i="1" s="1"/>
  <c r="J26" i="3"/>
  <c r="B29" i="1" s="1"/>
  <c r="J27" i="3"/>
  <c r="B30" i="1" s="1"/>
  <c r="J28" i="3"/>
  <c r="B31" i="1" s="1"/>
  <c r="J29" i="3"/>
  <c r="B32" i="1" s="1"/>
  <c r="J148" i="3" l="1"/>
  <c r="L148" s="1"/>
  <c r="K149"/>
  <c r="I147"/>
  <c r="I149" s="1"/>
  <c r="H147"/>
  <c r="H149" s="1"/>
  <c r="G147"/>
  <c r="G149" s="1"/>
  <c r="F147"/>
  <c r="F149" s="1"/>
  <c r="E147"/>
  <c r="E149" s="1"/>
  <c r="D147"/>
  <c r="D149" s="1"/>
  <c r="C147"/>
  <c r="C149" s="1"/>
  <c r="B147"/>
  <c r="B149" s="1"/>
  <c r="J146"/>
  <c r="J145"/>
  <c r="C72" i="1" s="1"/>
  <c r="J144" i="3"/>
  <c r="J143"/>
  <c r="J142"/>
  <c r="J141"/>
  <c r="J140"/>
  <c r="J139"/>
  <c r="J138"/>
  <c r="J137"/>
  <c r="J136"/>
  <c r="J135"/>
  <c r="J134"/>
  <c r="J133"/>
  <c r="J132"/>
  <c r="J131"/>
  <c r="J130"/>
  <c r="J129"/>
  <c r="J128"/>
  <c r="J127"/>
  <c r="J126"/>
  <c r="J125"/>
  <c r="J124"/>
  <c r="J123"/>
  <c r="J122"/>
  <c r="J121"/>
  <c r="J120"/>
  <c r="J119"/>
  <c r="J118"/>
  <c r="J117"/>
  <c r="J116"/>
  <c r="J115"/>
  <c r="J114"/>
  <c r="J113"/>
  <c r="J112"/>
  <c r="J111"/>
  <c r="J110"/>
  <c r="J109"/>
  <c r="J108"/>
  <c r="J107"/>
  <c r="J106"/>
  <c r="J105"/>
  <c r="J104"/>
  <c r="J103"/>
  <c r="J102"/>
  <c r="J101"/>
  <c r="J100"/>
  <c r="J99"/>
  <c r="J98"/>
  <c r="J97"/>
  <c r="J96"/>
  <c r="J95"/>
  <c r="J94"/>
  <c r="J93"/>
  <c r="J92"/>
  <c r="J91"/>
  <c r="J90"/>
  <c r="J89"/>
  <c r="J88"/>
  <c r="J87"/>
  <c r="J86"/>
  <c r="J85"/>
  <c r="J84"/>
  <c r="J83"/>
  <c r="J82"/>
  <c r="J81"/>
  <c r="J80"/>
  <c r="J79"/>
  <c r="J78"/>
  <c r="J72"/>
  <c r="L72" s="1"/>
  <c r="J70"/>
  <c r="J69"/>
  <c r="B72" i="1" s="1"/>
  <c r="J68" i="3"/>
  <c r="J67"/>
  <c r="J66"/>
  <c r="B69" i="1" s="1"/>
  <c r="J65" i="3"/>
  <c r="J64"/>
  <c r="J63"/>
  <c r="J62"/>
  <c r="J61"/>
  <c r="J60"/>
  <c r="J59"/>
  <c r="J58"/>
  <c r="J57"/>
  <c r="J56"/>
  <c r="J55"/>
  <c r="J54"/>
  <c r="J53"/>
  <c r="J52"/>
  <c r="J51"/>
  <c r="J50"/>
  <c r="J49"/>
  <c r="J48"/>
  <c r="J47"/>
  <c r="J46"/>
  <c r="J45"/>
  <c r="J44"/>
  <c r="J43"/>
  <c r="J42"/>
  <c r="J41"/>
  <c r="J40"/>
  <c r="J39"/>
  <c r="J38"/>
  <c r="J37"/>
  <c r="J36"/>
  <c r="J35"/>
  <c r="J34"/>
  <c r="J33"/>
  <c r="J32"/>
  <c r="J31"/>
  <c r="J30"/>
  <c r="L29"/>
  <c r="B32" i="2" s="1"/>
  <c r="H32" s="1"/>
  <c r="L28" i="3"/>
  <c r="B31" i="2" s="1"/>
  <c r="H31" s="1"/>
  <c r="L27" i="3"/>
  <c r="B30" i="2" s="1"/>
  <c r="H30" s="1"/>
  <c r="L26" i="3"/>
  <c r="B29" i="2" s="1"/>
  <c r="H29" s="1"/>
  <c r="L25" i="3"/>
  <c r="B28" i="2" s="1"/>
  <c r="H28" s="1"/>
  <c r="L24" i="3"/>
  <c r="B27" i="2" s="1"/>
  <c r="H27" s="1"/>
  <c r="L23" i="3"/>
  <c r="B26" i="2" s="1"/>
  <c r="H26" s="1"/>
  <c r="L22" i="3"/>
  <c r="B25" i="2" s="1"/>
  <c r="H25" s="1"/>
  <c r="L21" i="3"/>
  <c r="B24" i="2" s="1"/>
  <c r="H24" s="1"/>
  <c r="L20" i="3"/>
  <c r="B23" i="2" s="1"/>
  <c r="H23" s="1"/>
  <c r="L19" i="3"/>
  <c r="B22" i="2" s="1"/>
  <c r="H22" s="1"/>
  <c r="L18" i="3"/>
  <c r="B21" i="2" s="1"/>
  <c r="H21" s="1"/>
  <c r="J17" i="3"/>
  <c r="J16"/>
  <c r="J15"/>
  <c r="J14"/>
  <c r="J13"/>
  <c r="J12"/>
  <c r="J11"/>
  <c r="J10"/>
  <c r="J9"/>
  <c r="J8"/>
  <c r="J7"/>
  <c r="J6"/>
  <c r="J5"/>
  <c r="J4"/>
  <c r="I75" i="2"/>
  <c r="H75"/>
  <c r="F74"/>
  <c r="F76" s="1"/>
  <c r="E76"/>
  <c r="L79" i="3" l="1"/>
  <c r="C6" i="1"/>
  <c r="L81" i="3"/>
  <c r="C8" i="1"/>
  <c r="L83" i="3"/>
  <c r="C10" i="1"/>
  <c r="L85" i="3"/>
  <c r="C12" i="1"/>
  <c r="L87" i="3"/>
  <c r="C14" i="1"/>
  <c r="L89" i="3"/>
  <c r="C16" i="1"/>
  <c r="L91" i="3"/>
  <c r="C18" i="1"/>
  <c r="L93" i="3"/>
  <c r="C20" i="1"/>
  <c r="L95" i="3"/>
  <c r="C22" i="1"/>
  <c r="L97" i="3"/>
  <c r="C24" i="1"/>
  <c r="L99" i="3"/>
  <c r="C26" i="1"/>
  <c r="L101" i="3"/>
  <c r="C28" i="1"/>
  <c r="L103" i="3"/>
  <c r="C30" i="1"/>
  <c r="L105" i="3"/>
  <c r="C32" i="1"/>
  <c r="L107" i="3"/>
  <c r="C34" i="1"/>
  <c r="L109" i="3"/>
  <c r="C36" i="1"/>
  <c r="L111" i="3"/>
  <c r="C38" i="1"/>
  <c r="L113" i="3"/>
  <c r="C40" i="1"/>
  <c r="L115" i="3"/>
  <c r="C42" i="1"/>
  <c r="L117" i="3"/>
  <c r="C44" i="1"/>
  <c r="L119" i="3"/>
  <c r="C46" i="1"/>
  <c r="L121" i="3"/>
  <c r="C48" i="1"/>
  <c r="L123" i="3"/>
  <c r="C50" i="2" s="1"/>
  <c r="I50" s="1"/>
  <c r="C50" i="1"/>
  <c r="L125" i="3"/>
  <c r="C52" i="2" s="1"/>
  <c r="I52" s="1"/>
  <c r="C52" i="1"/>
  <c r="L127" i="3"/>
  <c r="C54" i="2" s="1"/>
  <c r="I54" s="1"/>
  <c r="C54" i="1"/>
  <c r="L129" i="3"/>
  <c r="C56" i="2" s="1"/>
  <c r="I56" s="1"/>
  <c r="C56" i="1"/>
  <c r="L131" i="3"/>
  <c r="C58" i="2" s="1"/>
  <c r="I58" s="1"/>
  <c r="C58" i="1"/>
  <c r="L133" i="3"/>
  <c r="C60" i="2" s="1"/>
  <c r="I60" s="1"/>
  <c r="C60" i="1"/>
  <c r="L135" i="3"/>
  <c r="C62" i="2" s="1"/>
  <c r="I62" s="1"/>
  <c r="C62" i="1"/>
  <c r="L137" i="3"/>
  <c r="C64" i="2" s="1"/>
  <c r="I64" s="1"/>
  <c r="C64" i="1"/>
  <c r="L139" i="3"/>
  <c r="C66" i="2" s="1"/>
  <c r="I66" s="1"/>
  <c r="C66" i="1"/>
  <c r="L141" i="3"/>
  <c r="C68" i="2" s="1"/>
  <c r="I68" s="1"/>
  <c r="C68" i="1"/>
  <c r="L143" i="3"/>
  <c r="C70" i="2" s="1"/>
  <c r="I70" s="1"/>
  <c r="C70" i="1"/>
  <c r="L146" i="3"/>
  <c r="C73" i="2" s="1"/>
  <c r="I73" s="1"/>
  <c r="C73" i="1"/>
  <c r="L80" i="3"/>
  <c r="C7" i="1"/>
  <c r="L82" i="3"/>
  <c r="C9" i="1"/>
  <c r="L84" i="3"/>
  <c r="C11" i="1"/>
  <c r="L86" i="3"/>
  <c r="C13" i="1"/>
  <c r="L88" i="3"/>
  <c r="C15" i="1"/>
  <c r="L90" i="3"/>
  <c r="C17" i="1"/>
  <c r="L92" i="3"/>
  <c r="C19" i="1"/>
  <c r="L94" i="3"/>
  <c r="C21" i="1"/>
  <c r="L96" i="3"/>
  <c r="C23" i="1"/>
  <c r="L98" i="3"/>
  <c r="C25" i="1"/>
  <c r="L100" i="3"/>
  <c r="C27" i="1"/>
  <c r="L102" i="3"/>
  <c r="C29" i="1"/>
  <c r="L104" i="3"/>
  <c r="C31" i="1"/>
  <c r="L106" i="3"/>
  <c r="C33" i="1"/>
  <c r="L108" i="3"/>
  <c r="C35" i="1"/>
  <c r="L110" i="3"/>
  <c r="C37" i="1"/>
  <c r="L112" i="3"/>
  <c r="C39" i="1"/>
  <c r="L114" i="3"/>
  <c r="C41" i="1"/>
  <c r="L116" i="3"/>
  <c r="C43" i="1"/>
  <c r="L118" i="3"/>
  <c r="C45" i="1"/>
  <c r="L120" i="3"/>
  <c r="C47" i="1"/>
  <c r="L122" i="3"/>
  <c r="C49" i="2" s="1"/>
  <c r="I49" s="1"/>
  <c r="C49" i="1"/>
  <c r="L124" i="3"/>
  <c r="C51" i="2" s="1"/>
  <c r="I51" s="1"/>
  <c r="C51" i="1"/>
  <c r="L126" i="3"/>
  <c r="C53" i="2" s="1"/>
  <c r="I53" s="1"/>
  <c r="C53" i="1"/>
  <c r="L128" i="3"/>
  <c r="C55" i="2" s="1"/>
  <c r="I55" s="1"/>
  <c r="C55" i="1"/>
  <c r="L130" i="3"/>
  <c r="C57" i="2" s="1"/>
  <c r="I57" s="1"/>
  <c r="C57" i="1"/>
  <c r="L132" i="3"/>
  <c r="C59" i="2" s="1"/>
  <c r="I59" s="1"/>
  <c r="C59" i="1"/>
  <c r="L134" i="3"/>
  <c r="C61" i="2" s="1"/>
  <c r="I61" s="1"/>
  <c r="C61" i="1"/>
  <c r="L136" i="3"/>
  <c r="C63" i="2" s="1"/>
  <c r="I63" s="1"/>
  <c r="C63" i="1"/>
  <c r="L138" i="3"/>
  <c r="C65" i="2" s="1"/>
  <c r="I65" s="1"/>
  <c r="C65" i="1"/>
  <c r="L140" i="3"/>
  <c r="C67" i="2" s="1"/>
  <c r="I67" s="1"/>
  <c r="C67" i="1"/>
  <c r="L142" i="3"/>
  <c r="C69" i="2" s="1"/>
  <c r="I69" s="1"/>
  <c r="C69" i="1"/>
  <c r="L144" i="3"/>
  <c r="C71" i="2" s="1"/>
  <c r="I71" s="1"/>
  <c r="C71" i="1"/>
  <c r="L145" i="3"/>
  <c r="C72" i="2" s="1"/>
  <c r="I72" s="1"/>
  <c r="L67" i="3"/>
  <c r="B70" i="2" s="1"/>
  <c r="H70" s="1"/>
  <c r="B70" i="1"/>
  <c r="L70" i="3"/>
  <c r="B73" i="2" s="1"/>
  <c r="H73" s="1"/>
  <c r="B73" i="1"/>
  <c r="L65" i="3"/>
  <c r="B68" i="2" s="1"/>
  <c r="H68" s="1"/>
  <c r="B68" i="1"/>
  <c r="L68" i="3"/>
  <c r="B71" i="2" s="1"/>
  <c r="H71" s="1"/>
  <c r="B71" i="1"/>
  <c r="L66" i="3"/>
  <c r="B69" i="2" s="1"/>
  <c r="H69" s="1"/>
  <c r="L69" i="3"/>
  <c r="B72" i="2" s="1"/>
  <c r="H72" s="1"/>
  <c r="L50" i="3"/>
  <c r="B53" i="2" s="1"/>
  <c r="H53" s="1"/>
  <c r="B53" i="1"/>
  <c r="L52" i="3"/>
  <c r="B55" i="2" s="1"/>
  <c r="H55" s="1"/>
  <c r="B55" i="1"/>
  <c r="L54" i="3"/>
  <c r="B57" i="2" s="1"/>
  <c r="H57" s="1"/>
  <c r="B57" i="1"/>
  <c r="L56" i="3"/>
  <c r="B59" i="2" s="1"/>
  <c r="H59" s="1"/>
  <c r="B59" i="1"/>
  <c r="L58" i="3"/>
  <c r="B61" i="2" s="1"/>
  <c r="H61" s="1"/>
  <c r="B61" i="1"/>
  <c r="L60" i="3"/>
  <c r="B63" i="2" s="1"/>
  <c r="H63" s="1"/>
  <c r="B63" i="1"/>
  <c r="L62" i="3"/>
  <c r="B65" i="2" s="1"/>
  <c r="H65" s="1"/>
  <c r="B65" i="1"/>
  <c r="L64" i="3"/>
  <c r="B67" i="2" s="1"/>
  <c r="H67" s="1"/>
  <c r="B67" i="1"/>
  <c r="L51" i="3"/>
  <c r="B54" i="2" s="1"/>
  <c r="H54" s="1"/>
  <c r="B54" i="1"/>
  <c r="L53" i="3"/>
  <c r="B56" i="2" s="1"/>
  <c r="H56" s="1"/>
  <c r="B56" i="1"/>
  <c r="L55" i="3"/>
  <c r="B58" i="2" s="1"/>
  <c r="H58" s="1"/>
  <c r="B58" i="1"/>
  <c r="L57" i="3"/>
  <c r="B60" i="2" s="1"/>
  <c r="H60" s="1"/>
  <c r="B60" i="1"/>
  <c r="L59" i="3"/>
  <c r="B62" i="2" s="1"/>
  <c r="H62" s="1"/>
  <c r="B62" i="1"/>
  <c r="L61" i="3"/>
  <c r="B64" i="2" s="1"/>
  <c r="H64" s="1"/>
  <c r="B64" i="1"/>
  <c r="L63" i="3"/>
  <c r="B66" i="2" s="1"/>
  <c r="H66" s="1"/>
  <c r="B66" i="1"/>
  <c r="L30" i="3"/>
  <c r="B33" i="2" s="1"/>
  <c r="H33" s="1"/>
  <c r="B33" i="1"/>
  <c r="L32" i="3"/>
  <c r="B35" i="2" s="1"/>
  <c r="H35" s="1"/>
  <c r="B35" i="1"/>
  <c r="L34" i="3"/>
  <c r="B37" i="2" s="1"/>
  <c r="H37" s="1"/>
  <c r="B37" i="1"/>
  <c r="L36" i="3"/>
  <c r="B39" i="2" s="1"/>
  <c r="H39" s="1"/>
  <c r="B39" i="1"/>
  <c r="L38" i="3"/>
  <c r="B41" i="2" s="1"/>
  <c r="H41" s="1"/>
  <c r="B41" i="1"/>
  <c r="L40" i="3"/>
  <c r="B43" i="2" s="1"/>
  <c r="H43" s="1"/>
  <c r="B43" i="1"/>
  <c r="L42" i="3"/>
  <c r="B45" i="2" s="1"/>
  <c r="H45" s="1"/>
  <c r="B45" i="1"/>
  <c r="L44" i="3"/>
  <c r="B47" i="2" s="1"/>
  <c r="H47" s="1"/>
  <c r="B47" i="1"/>
  <c r="L46" i="3"/>
  <c r="B49" i="2" s="1"/>
  <c r="H49" s="1"/>
  <c r="B49" i="1"/>
  <c r="L48" i="3"/>
  <c r="B51" i="2" s="1"/>
  <c r="H51" s="1"/>
  <c r="B51" i="1"/>
  <c r="L31" i="3"/>
  <c r="B34" i="2" s="1"/>
  <c r="H34" s="1"/>
  <c r="B34" i="1"/>
  <c r="L33" i="3"/>
  <c r="B36" i="2" s="1"/>
  <c r="H36" s="1"/>
  <c r="B36" i="1"/>
  <c r="L35" i="3"/>
  <c r="B38" i="2" s="1"/>
  <c r="H38" s="1"/>
  <c r="B38" i="1"/>
  <c r="L37" i="3"/>
  <c r="B40" i="2" s="1"/>
  <c r="H40" s="1"/>
  <c r="B40" i="1"/>
  <c r="L39" i="3"/>
  <c r="B42" i="2" s="1"/>
  <c r="H42" s="1"/>
  <c r="B42" i="1"/>
  <c r="L41" i="3"/>
  <c r="B44" i="2" s="1"/>
  <c r="H44" s="1"/>
  <c r="B44" i="1"/>
  <c r="L43" i="3"/>
  <c r="B46" i="2" s="1"/>
  <c r="H46" s="1"/>
  <c r="B46" i="1"/>
  <c r="L45" i="3"/>
  <c r="B48" i="2" s="1"/>
  <c r="H48" s="1"/>
  <c r="B48" i="1"/>
  <c r="L47" i="3"/>
  <c r="B50" i="2" s="1"/>
  <c r="H50" s="1"/>
  <c r="B50" i="1"/>
  <c r="L49" i="3"/>
  <c r="B52" i="2" s="1"/>
  <c r="H52" s="1"/>
  <c r="B52" i="1"/>
  <c r="L4" i="3"/>
  <c r="B7" i="2" s="1"/>
  <c r="H7" s="1"/>
  <c r="B7" i="1"/>
  <c r="L6" i="3"/>
  <c r="B9" i="2" s="1"/>
  <c r="H9" s="1"/>
  <c r="B9" i="1"/>
  <c r="L8" i="3"/>
  <c r="B11" i="2" s="1"/>
  <c r="H11" s="1"/>
  <c r="B11" i="1"/>
  <c r="L10" i="3"/>
  <c r="B13" i="2" s="1"/>
  <c r="H13" s="1"/>
  <c r="B13" i="1"/>
  <c r="L12" i="3"/>
  <c r="B15" i="2" s="1"/>
  <c r="H15" s="1"/>
  <c r="B15" i="1"/>
  <c r="L14" i="3"/>
  <c r="B17" i="2" s="1"/>
  <c r="H17" s="1"/>
  <c r="B17" i="1"/>
  <c r="L16" i="3"/>
  <c r="B19" i="2" s="1"/>
  <c r="H19" s="1"/>
  <c r="B19" i="1"/>
  <c r="L3" i="3"/>
  <c r="B6" i="2" s="1"/>
  <c r="H6" s="1"/>
  <c r="B6" i="1"/>
  <c r="L5" i="3"/>
  <c r="B8" i="2" s="1"/>
  <c r="H8" s="1"/>
  <c r="B8" i="1"/>
  <c r="L7" i="3"/>
  <c r="B10" i="2" s="1"/>
  <c r="H10" s="1"/>
  <c r="B10" i="1"/>
  <c r="L9" i="3"/>
  <c r="B12" i="2" s="1"/>
  <c r="H12" s="1"/>
  <c r="B12" i="1"/>
  <c r="L11" i="3"/>
  <c r="B14" i="2" s="1"/>
  <c r="H14" s="1"/>
  <c r="B14" i="1"/>
  <c r="L13" i="3"/>
  <c r="B16" i="2" s="1"/>
  <c r="H16" s="1"/>
  <c r="B16" i="1"/>
  <c r="L15" i="3"/>
  <c r="B18" i="2" s="1"/>
  <c r="H18" s="1"/>
  <c r="B18" i="1"/>
  <c r="L17" i="3"/>
  <c r="B20" i="2" s="1"/>
  <c r="H20" s="1"/>
  <c r="B20" i="1"/>
  <c r="L78" i="3"/>
  <c r="C5" i="2" s="1"/>
  <c r="C5" i="1"/>
  <c r="L2" i="3"/>
  <c r="B5" i="2" s="1"/>
  <c r="J71" i="3"/>
  <c r="L71" s="1"/>
  <c r="J149"/>
  <c r="L149" s="1"/>
  <c r="J73"/>
  <c r="L73" s="1"/>
  <c r="J147"/>
  <c r="L147" s="1"/>
  <c r="G75" i="2"/>
  <c r="G73"/>
  <c r="G71"/>
  <c r="G69"/>
  <c r="G67"/>
  <c r="G65"/>
  <c r="G63"/>
  <c r="G61"/>
  <c r="G59"/>
  <c r="G57"/>
  <c r="G55"/>
  <c r="G53"/>
  <c r="G51"/>
  <c r="G49"/>
  <c r="G47"/>
  <c r="G45"/>
  <c r="G43"/>
  <c r="G41"/>
  <c r="G39"/>
  <c r="G37"/>
  <c r="G35"/>
  <c r="G33"/>
  <c r="G31"/>
  <c r="G29"/>
  <c r="G27"/>
  <c r="G25"/>
  <c r="G23"/>
  <c r="G21"/>
  <c r="G19"/>
  <c r="G17"/>
  <c r="G15"/>
  <c r="G13"/>
  <c r="G11"/>
  <c r="G9"/>
  <c r="G7"/>
  <c r="G5"/>
  <c r="G76"/>
  <c r="G72"/>
  <c r="G70"/>
  <c r="G68"/>
  <c r="G66"/>
  <c r="G64"/>
  <c r="G62"/>
  <c r="G60"/>
  <c r="G58"/>
  <c r="G56"/>
  <c r="G54"/>
  <c r="G52"/>
  <c r="G50"/>
  <c r="G48"/>
  <c r="G46"/>
  <c r="G44"/>
  <c r="G42"/>
  <c r="G40"/>
  <c r="G38"/>
  <c r="G36"/>
  <c r="G34"/>
  <c r="G32"/>
  <c r="G30"/>
  <c r="G28"/>
  <c r="G26"/>
  <c r="G24"/>
  <c r="G22"/>
  <c r="G20"/>
  <c r="G18"/>
  <c r="G16"/>
  <c r="G14"/>
  <c r="G12"/>
  <c r="G10"/>
  <c r="G8"/>
  <c r="G6"/>
  <c r="G74"/>
  <c r="C48" l="1"/>
  <c r="I48" s="1"/>
  <c r="I47"/>
  <c r="C47"/>
  <c r="C46"/>
  <c r="I46" s="1"/>
  <c r="C45"/>
  <c r="I45" s="1"/>
  <c r="I44"/>
  <c r="C44"/>
  <c r="I43"/>
  <c r="C43"/>
  <c r="C42"/>
  <c r="I42" s="1"/>
  <c r="C41"/>
  <c r="I41" s="1"/>
  <c r="I40"/>
  <c r="C40"/>
  <c r="I39"/>
  <c r="C39"/>
  <c r="I38"/>
  <c r="C38"/>
  <c r="C37"/>
  <c r="I37" s="1"/>
  <c r="I36"/>
  <c r="C36"/>
  <c r="C35"/>
  <c r="I35" s="1"/>
  <c r="I34"/>
  <c r="C34"/>
  <c r="I33"/>
  <c r="C33"/>
  <c r="C32"/>
  <c r="I32" s="1"/>
  <c r="C31"/>
  <c r="I31" s="1"/>
  <c r="I30"/>
  <c r="C30"/>
  <c r="C29"/>
  <c r="I29" s="1"/>
  <c r="I28"/>
  <c r="C28"/>
  <c r="C27"/>
  <c r="I27" s="1"/>
  <c r="I26"/>
  <c r="C26"/>
  <c r="I25"/>
  <c r="C25"/>
  <c r="I24"/>
  <c r="C24"/>
  <c r="C23"/>
  <c r="I23" s="1"/>
  <c r="I22"/>
  <c r="C22"/>
  <c r="C21"/>
  <c r="I21" s="1"/>
  <c r="C20"/>
  <c r="I20" s="1"/>
  <c r="I19"/>
  <c r="C19"/>
  <c r="C18"/>
  <c r="I18" s="1"/>
  <c r="I17"/>
  <c r="C17"/>
  <c r="C16"/>
  <c r="I16" s="1"/>
  <c r="C15"/>
  <c r="I15" s="1"/>
  <c r="I14"/>
  <c r="C14"/>
  <c r="I13"/>
  <c r="C13"/>
  <c r="I12"/>
  <c r="C12"/>
  <c r="I11"/>
  <c r="C11"/>
  <c r="C10"/>
  <c r="I10" s="1"/>
  <c r="C9"/>
  <c r="I9" s="1"/>
  <c r="C8"/>
  <c r="I8" s="1"/>
  <c r="C7"/>
  <c r="I7" s="1"/>
  <c r="I6"/>
  <c r="C6"/>
  <c r="B74" i="1"/>
  <c r="B76" s="1"/>
  <c r="B74" i="2"/>
  <c r="H5"/>
  <c r="I5"/>
  <c r="I75" i="1"/>
  <c r="H75"/>
  <c r="F74"/>
  <c r="F76" s="1"/>
  <c r="G10" s="1"/>
  <c r="E74"/>
  <c r="E76" s="1"/>
  <c r="C74"/>
  <c r="C76" s="1"/>
  <c r="I73"/>
  <c r="H73"/>
  <c r="I72"/>
  <c r="H72"/>
  <c r="I71"/>
  <c r="H71"/>
  <c r="I70"/>
  <c r="H70"/>
  <c r="I69"/>
  <c r="H69"/>
  <c r="I68"/>
  <c r="H68"/>
  <c r="I67"/>
  <c r="H67"/>
  <c r="I66"/>
  <c r="H66"/>
  <c r="I65"/>
  <c r="H65"/>
  <c r="I64"/>
  <c r="H64"/>
  <c r="I63"/>
  <c r="H63"/>
  <c r="I62"/>
  <c r="H62"/>
  <c r="I61"/>
  <c r="H61"/>
  <c r="I60"/>
  <c r="H60"/>
  <c r="I59"/>
  <c r="H59"/>
  <c r="I58"/>
  <c r="H58"/>
  <c r="I57"/>
  <c r="H57"/>
  <c r="I56"/>
  <c r="H56"/>
  <c r="I55"/>
  <c r="H55"/>
  <c r="I54"/>
  <c r="H54"/>
  <c r="I53"/>
  <c r="H53"/>
  <c r="I52"/>
  <c r="H52"/>
  <c r="I51"/>
  <c r="H51"/>
  <c r="I50"/>
  <c r="H50"/>
  <c r="I49"/>
  <c r="H49"/>
  <c r="I48"/>
  <c r="H48"/>
  <c r="I47"/>
  <c r="H47"/>
  <c r="I46"/>
  <c r="H46"/>
  <c r="I45"/>
  <c r="H45"/>
  <c r="I44"/>
  <c r="H44"/>
  <c r="I43"/>
  <c r="H43"/>
  <c r="I42"/>
  <c r="H42"/>
  <c r="I41"/>
  <c r="H41"/>
  <c r="I40"/>
  <c r="H40"/>
  <c r="I39"/>
  <c r="H39"/>
  <c r="I38"/>
  <c r="H38"/>
  <c r="I37"/>
  <c r="H37"/>
  <c r="I36"/>
  <c r="H36"/>
  <c r="I35"/>
  <c r="H35"/>
  <c r="I34"/>
  <c r="H34"/>
  <c r="I33"/>
  <c r="H33"/>
  <c r="I32"/>
  <c r="H32"/>
  <c r="I31"/>
  <c r="H31"/>
  <c r="I30"/>
  <c r="H30"/>
  <c r="I29"/>
  <c r="H29"/>
  <c r="I28"/>
  <c r="H28"/>
  <c r="I27"/>
  <c r="H27"/>
  <c r="I26"/>
  <c r="H26"/>
  <c r="I25"/>
  <c r="H25"/>
  <c r="I24"/>
  <c r="H24"/>
  <c r="I23"/>
  <c r="H23"/>
  <c r="I22"/>
  <c r="H22"/>
  <c r="I21"/>
  <c r="H21"/>
  <c r="I20"/>
  <c r="H20"/>
  <c r="I19"/>
  <c r="H19"/>
  <c r="I18"/>
  <c r="H18"/>
  <c r="I17"/>
  <c r="H17"/>
  <c r="I16"/>
  <c r="H16"/>
  <c r="I15"/>
  <c r="H15"/>
  <c r="I14"/>
  <c r="H14"/>
  <c r="I13"/>
  <c r="H13"/>
  <c r="I12"/>
  <c r="H12"/>
  <c r="I11"/>
  <c r="H11"/>
  <c r="I10"/>
  <c r="H10"/>
  <c r="I9"/>
  <c r="H9"/>
  <c r="I8"/>
  <c r="H8"/>
  <c r="I7"/>
  <c r="H7"/>
  <c r="I6"/>
  <c r="H6"/>
  <c r="I5"/>
  <c r="H5"/>
  <c r="C74" i="2" l="1"/>
  <c r="I74" s="1"/>
  <c r="H74" i="1"/>
  <c r="H74" i="2"/>
  <c r="B76"/>
  <c r="H76" s="1"/>
  <c r="I76" i="1"/>
  <c r="G75"/>
  <c r="G73"/>
  <c r="G71"/>
  <c r="G69"/>
  <c r="G67"/>
  <c r="G65"/>
  <c r="G63"/>
  <c r="G61"/>
  <c r="G59"/>
  <c r="G57"/>
  <c r="G55"/>
  <c r="G53"/>
  <c r="G51"/>
  <c r="G49"/>
  <c r="G47"/>
  <c r="G45"/>
  <c r="G43"/>
  <c r="G41"/>
  <c r="G39"/>
  <c r="G37"/>
  <c r="G35"/>
  <c r="G33"/>
  <c r="G31"/>
  <c r="G29"/>
  <c r="G27"/>
  <c r="G25"/>
  <c r="G23"/>
  <c r="G21"/>
  <c r="G19"/>
  <c r="G17"/>
  <c r="G15"/>
  <c r="G13"/>
  <c r="G11"/>
  <c r="G9"/>
  <c r="G7"/>
  <c r="G5"/>
  <c r="G76"/>
  <c r="G72"/>
  <c r="G70"/>
  <c r="G68"/>
  <c r="G66"/>
  <c r="G64"/>
  <c r="G62"/>
  <c r="G60"/>
  <c r="G58"/>
  <c r="G56"/>
  <c r="G54"/>
  <c r="G52"/>
  <c r="G50"/>
  <c r="G48"/>
  <c r="G46"/>
  <c r="G44"/>
  <c r="G42"/>
  <c r="G40"/>
  <c r="G38"/>
  <c r="G36"/>
  <c r="G34"/>
  <c r="G32"/>
  <c r="G30"/>
  <c r="G28"/>
  <c r="G26"/>
  <c r="G24"/>
  <c r="G22"/>
  <c r="G20"/>
  <c r="G18"/>
  <c r="G16"/>
  <c r="G14"/>
  <c r="G12"/>
  <c r="G8"/>
  <c r="G6"/>
  <c r="G74"/>
  <c r="I74"/>
  <c r="H76"/>
  <c r="C76" i="2" l="1"/>
  <c r="I76" s="1"/>
</calcChain>
</file>

<file path=xl/sharedStrings.xml><?xml version="1.0" encoding="utf-8"?>
<sst xmlns="http://schemas.openxmlformats.org/spreadsheetml/2006/main" count="322" uniqueCount="85">
  <si>
    <t xml:space="preserve">NOĆENJA I DOLASCI DOMAĆIH I STRANIH TURISTA </t>
  </si>
  <si>
    <t>indeks</t>
  </si>
  <si>
    <t>2011/10</t>
  </si>
  <si>
    <t>Zemlja</t>
  </si>
  <si>
    <t>dolasci</t>
  </si>
  <si>
    <t>noćenja</t>
  </si>
  <si>
    <t>% noćenja</t>
  </si>
  <si>
    <t>Albanija</t>
  </si>
  <si>
    <t>Argentina</t>
  </si>
  <si>
    <t>Australija</t>
  </si>
  <si>
    <t>Austrija</t>
  </si>
  <si>
    <t>B i H</t>
  </si>
  <si>
    <t>Belgija</t>
  </si>
  <si>
    <t>Bjelorusija</t>
  </si>
  <si>
    <t>Brazil</t>
  </si>
  <si>
    <t>Bugarska</t>
  </si>
  <si>
    <t>Cipar</t>
  </si>
  <si>
    <t>Crna Gora</t>
  </si>
  <si>
    <t>Češka</t>
  </si>
  <si>
    <t>Čile</t>
  </si>
  <si>
    <t>Danska</t>
  </si>
  <si>
    <t>Estonija</t>
  </si>
  <si>
    <t>Finska</t>
  </si>
  <si>
    <t>Francuska</t>
  </si>
  <si>
    <t>Grčka</t>
  </si>
  <si>
    <t>Indija</t>
  </si>
  <si>
    <t>Indonezija</t>
  </si>
  <si>
    <t>Irska</t>
  </si>
  <si>
    <t>Island</t>
  </si>
  <si>
    <t>Italija</t>
  </si>
  <si>
    <t>Izrael</t>
  </si>
  <si>
    <t>Japan</t>
  </si>
  <si>
    <t>Jordan</t>
  </si>
  <si>
    <t>Južno.Afr.Rep</t>
  </si>
  <si>
    <t>Kanada</t>
  </si>
  <si>
    <t>Katar</t>
  </si>
  <si>
    <t>Kazahstan</t>
  </si>
  <si>
    <t>Kina</t>
  </si>
  <si>
    <t>Koreja</t>
  </si>
  <si>
    <t>Kuvajt</t>
  </si>
  <si>
    <t>Letonija</t>
  </si>
  <si>
    <t>Litva</t>
  </si>
  <si>
    <t>Luksemburg</t>
  </si>
  <si>
    <t>Mađarska</t>
  </si>
  <si>
    <t>Makedonija</t>
  </si>
  <si>
    <t>Malta</t>
  </si>
  <si>
    <t>Maroko</t>
  </si>
  <si>
    <t>Meksiko</t>
  </si>
  <si>
    <t>Nizozemska</t>
  </si>
  <si>
    <t>Norveška</t>
  </si>
  <si>
    <t>Novi Zeland</t>
  </si>
  <si>
    <t>Njemačka</t>
  </si>
  <si>
    <t>Oman</t>
  </si>
  <si>
    <t>ost.zem.juz i sre.Am.</t>
  </si>
  <si>
    <t>Ostale Afr.Zemlje</t>
  </si>
  <si>
    <t>Ostale Az.zemlje</t>
  </si>
  <si>
    <t>Ostale e.zemlje</t>
  </si>
  <si>
    <t>Ostale Izv.europs z.</t>
  </si>
  <si>
    <t>Ostale zem.oceanije</t>
  </si>
  <si>
    <t>Ostale zem.sj.Amerike</t>
  </si>
  <si>
    <t>Poljska</t>
  </si>
  <si>
    <t>Portugal</t>
  </si>
  <si>
    <t>Rumunjska</t>
  </si>
  <si>
    <t>Rusija</t>
  </si>
  <si>
    <t>SAD</t>
  </si>
  <si>
    <t>Slovačka</t>
  </si>
  <si>
    <t>Slovenija</t>
  </si>
  <si>
    <t>Srbija</t>
  </si>
  <si>
    <t>Španjolska</t>
  </si>
  <si>
    <t>Švedska</t>
  </si>
  <si>
    <t>Švicarska</t>
  </si>
  <si>
    <t>Tunis</t>
  </si>
  <si>
    <t>Turska</t>
  </si>
  <si>
    <t>Ujedinjena K.</t>
  </si>
  <si>
    <t>Ujedinjeni Ar.Emirati</t>
  </si>
  <si>
    <t>Ukrajina</t>
  </si>
  <si>
    <t>Strani turisti</t>
  </si>
  <si>
    <t>Domaći turisti</t>
  </si>
  <si>
    <t>UKUPNO</t>
  </si>
  <si>
    <t>Ukupno</t>
  </si>
  <si>
    <t>Prosla god.</t>
  </si>
  <si>
    <t>Sveukupno</t>
  </si>
  <si>
    <t>Prošla god.</t>
  </si>
  <si>
    <t>PO ZEMLJAMA PRIPADNOSTI ZA RAZDOBLJE PROSINAC 2012/11.</t>
  </si>
  <si>
    <t>PO ZEMLJAMA PRIPADNOSTI ZA RAZDOBLJE SIJEČANJ-PROSINAC 2012/11.</t>
  </si>
</sst>
</file>

<file path=xl/styles.xml><?xml version="1.0" encoding="utf-8"?>
<styleSheet xmlns="http://schemas.openxmlformats.org/spreadsheetml/2006/main">
  <numFmts count="2">
    <numFmt numFmtId="164" formatCode="#,##0.0\ _k_n"/>
    <numFmt numFmtId="165" formatCode="#,##0.0"/>
  </numFmts>
  <fonts count="5">
    <font>
      <sz val="11"/>
      <color theme="1"/>
      <name val="Calibri"/>
      <family val="2"/>
      <charset val="238"/>
      <scheme val="minor"/>
    </font>
    <font>
      <b/>
      <sz val="9"/>
      <name val="Tahoma"/>
      <family val="2"/>
      <charset val="238"/>
    </font>
    <font>
      <sz val="9"/>
      <name val="Tahoma"/>
      <family val="2"/>
      <charset val="238"/>
    </font>
    <font>
      <b/>
      <sz val="9"/>
      <color indexed="12"/>
      <name val="Tahoma"/>
      <family val="2"/>
      <charset val="238"/>
    </font>
    <font>
      <sz val="9"/>
      <color indexed="10"/>
      <name val="Tahoma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164" fontId="1" fillId="0" borderId="0" xfId="0" applyNumberFormat="1" applyFont="1"/>
    <xf numFmtId="165" fontId="1" fillId="0" borderId="0" xfId="0" applyNumberFormat="1" applyFont="1"/>
    <xf numFmtId="4" fontId="2" fillId="0" borderId="0" xfId="0" applyNumberFormat="1" applyFont="1"/>
    <xf numFmtId="0" fontId="1" fillId="0" borderId="1" xfId="0" applyFont="1" applyFill="1" applyBorder="1" applyAlignment="1">
      <alignment horizontal="center" shrinkToFit="1"/>
    </xf>
    <xf numFmtId="164" fontId="1" fillId="0" borderId="1" xfId="0" applyNumberFormat="1" applyFont="1" applyFill="1" applyBorder="1" applyAlignment="1">
      <alignment horizontal="center" shrinkToFit="1"/>
    </xf>
    <xf numFmtId="165" fontId="1" fillId="0" borderId="1" xfId="0" applyNumberFormat="1" applyFont="1" applyFill="1" applyBorder="1" applyAlignment="1">
      <alignment horizontal="center" shrinkToFit="1"/>
    </xf>
    <xf numFmtId="4" fontId="1" fillId="0" borderId="1" xfId="0" applyNumberFormat="1" applyFont="1" applyFill="1" applyBorder="1" applyAlignment="1">
      <alignment horizontal="center" shrinkToFit="1"/>
    </xf>
    <xf numFmtId="4" fontId="1" fillId="0" borderId="1" xfId="0" applyNumberFormat="1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shrinkToFit="1"/>
    </xf>
    <xf numFmtId="164" fontId="2" fillId="0" borderId="1" xfId="0" applyNumberFormat="1" applyFont="1" applyFill="1" applyBorder="1" applyAlignment="1">
      <alignment shrinkToFit="1"/>
    </xf>
    <xf numFmtId="165" fontId="2" fillId="0" borderId="1" xfId="0" applyNumberFormat="1" applyFont="1" applyFill="1" applyBorder="1" applyAlignment="1">
      <alignment shrinkToFit="1"/>
    </xf>
    <xf numFmtId="4" fontId="2" fillId="0" borderId="1" xfId="0" applyNumberFormat="1" applyFont="1" applyFill="1" applyBorder="1" applyAlignment="1">
      <alignment shrinkToFit="1"/>
    </xf>
    <xf numFmtId="0" fontId="0" fillId="0" borderId="2" xfId="0" applyBorder="1"/>
    <xf numFmtId="3" fontId="2" fillId="0" borderId="1" xfId="0" applyNumberFormat="1" applyFont="1" applyFill="1" applyBorder="1" applyAlignment="1">
      <alignment shrinkToFit="1"/>
    </xf>
    <xf numFmtId="3" fontId="2" fillId="0" borderId="3" xfId="0" applyNumberFormat="1" applyFont="1" applyBorder="1"/>
    <xf numFmtId="3" fontId="2" fillId="0" borderId="4" xfId="0" applyNumberFormat="1" applyFont="1" applyBorder="1"/>
    <xf numFmtId="3" fontId="2" fillId="0" borderId="5" xfId="0" applyNumberFormat="1" applyFont="1" applyBorder="1"/>
    <xf numFmtId="3" fontId="3" fillId="0" borderId="6" xfId="0" applyNumberFormat="1" applyFont="1" applyBorder="1"/>
    <xf numFmtId="3" fontId="3" fillId="0" borderId="7" xfId="0" applyNumberFormat="1" applyFont="1" applyBorder="1"/>
    <xf numFmtId="3" fontId="2" fillId="0" borderId="8" xfId="0" applyNumberFormat="1" applyFont="1" applyBorder="1"/>
    <xf numFmtId="3" fontId="2" fillId="0" borderId="9" xfId="0" applyNumberFormat="1" applyFont="1" applyBorder="1"/>
    <xf numFmtId="3" fontId="2" fillId="0" borderId="10" xfId="0" applyNumberFormat="1" applyFont="1" applyBorder="1"/>
    <xf numFmtId="3" fontId="4" fillId="0" borderId="11" xfId="0" applyNumberFormat="1" applyFont="1" applyBorder="1"/>
    <xf numFmtId="3" fontId="4" fillId="0" borderId="12" xfId="0" applyNumberFormat="1" applyFont="1" applyBorder="1"/>
    <xf numFmtId="0" fontId="2" fillId="2" borderId="1" xfId="0" applyFont="1" applyFill="1" applyBorder="1" applyAlignment="1">
      <alignment shrinkToFit="1"/>
    </xf>
    <xf numFmtId="3" fontId="1" fillId="0" borderId="1" xfId="0" applyNumberFormat="1" applyFont="1" applyFill="1" applyBorder="1" applyAlignment="1">
      <alignment shrinkToFit="1"/>
    </xf>
    <xf numFmtId="0" fontId="2" fillId="3" borderId="1" xfId="0" applyFont="1" applyFill="1" applyBorder="1" applyAlignment="1">
      <alignment shrinkToFit="1"/>
    </xf>
    <xf numFmtId="0" fontId="1" fillId="0" borderId="1" xfId="0" applyFont="1" applyFill="1" applyBorder="1" applyAlignment="1">
      <alignment shrinkToFit="1"/>
    </xf>
    <xf numFmtId="0" fontId="2" fillId="4" borderId="1" xfId="0" applyFont="1" applyFill="1" applyBorder="1" applyAlignment="1">
      <alignment shrinkToFit="1"/>
    </xf>
    <xf numFmtId="0" fontId="2" fillId="5" borderId="1" xfId="0" applyFont="1" applyFill="1" applyBorder="1" applyAlignment="1">
      <alignment shrinkToFit="1"/>
    </xf>
    <xf numFmtId="0" fontId="0" fillId="5" borderId="13" xfId="0" applyFill="1" applyBorder="1"/>
    <xf numFmtId="0" fontId="0" fillId="5" borderId="11" xfId="0" applyFill="1" applyBorder="1"/>
    <xf numFmtId="0" fontId="0" fillId="5" borderId="12" xfId="0" applyFill="1" applyBorder="1"/>
    <xf numFmtId="0" fontId="0" fillId="5" borderId="6" xfId="0" applyFill="1" applyBorder="1"/>
    <xf numFmtId="0" fontId="0" fillId="5" borderId="7" xfId="0" applyFill="1" applyBorder="1"/>
    <xf numFmtId="0" fontId="2" fillId="0" borderId="14" xfId="0" applyFont="1" applyFill="1" applyBorder="1" applyAlignment="1">
      <alignment shrinkToFit="1"/>
    </xf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2" fillId="0" borderId="19" xfId="0" applyFont="1" applyFill="1" applyBorder="1" applyAlignment="1">
      <alignment shrinkToFit="1"/>
    </xf>
    <xf numFmtId="0" fontId="0" fillId="0" borderId="4" xfId="0" applyBorder="1"/>
    <xf numFmtId="0" fontId="0" fillId="0" borderId="3" xfId="0" applyBorder="1"/>
    <xf numFmtId="0" fontId="0" fillId="0" borderId="20" xfId="0" applyBorder="1"/>
    <xf numFmtId="0" fontId="2" fillId="6" borderId="19" xfId="0" applyFont="1" applyFill="1" applyBorder="1" applyAlignment="1">
      <alignment shrinkToFit="1"/>
    </xf>
    <xf numFmtId="0" fontId="0" fillId="6" borderId="4" xfId="0" applyFill="1" applyBorder="1"/>
    <xf numFmtId="0" fontId="0" fillId="6" borderId="3" xfId="0" applyFill="1" applyBorder="1"/>
    <xf numFmtId="0" fontId="0" fillId="6" borderId="20" xfId="0" applyFill="1" applyBorder="1"/>
    <xf numFmtId="0" fontId="2" fillId="7" borderId="21" xfId="0" applyFont="1" applyFill="1" applyBorder="1" applyAlignment="1">
      <alignment shrinkToFit="1"/>
    </xf>
    <xf numFmtId="0" fontId="0" fillId="7" borderId="5" xfId="0" applyFill="1" applyBorder="1"/>
    <xf numFmtId="0" fontId="0" fillId="7" borderId="23" xfId="0" applyFill="1" applyBorder="1"/>
    <xf numFmtId="0" fontId="2" fillId="8" borderId="1" xfId="0" applyFont="1" applyFill="1" applyBorder="1" applyAlignment="1">
      <alignment shrinkToFit="1"/>
    </xf>
    <xf numFmtId="0" fontId="0" fillId="8" borderId="13" xfId="0" applyFill="1" applyBorder="1"/>
    <xf numFmtId="0" fontId="0" fillId="8" borderId="11" xfId="0" applyFill="1" applyBorder="1"/>
    <xf numFmtId="0" fontId="0" fillId="8" borderId="12" xfId="0" applyFill="1" applyBorder="1"/>
    <xf numFmtId="0" fontId="2" fillId="4" borderId="0" xfId="0" applyFont="1" applyFill="1" applyBorder="1" applyAlignment="1">
      <alignment shrinkToFit="1"/>
    </xf>
    <xf numFmtId="0" fontId="0" fillId="0" borderId="0" xfId="0" applyBorder="1"/>
    <xf numFmtId="0" fontId="2" fillId="5" borderId="6" xfId="0" applyFont="1" applyFill="1" applyBorder="1" applyAlignment="1">
      <alignment shrinkToFit="1"/>
    </xf>
    <xf numFmtId="0" fontId="2" fillId="0" borderId="16" xfId="0" applyFont="1" applyFill="1" applyBorder="1" applyAlignment="1">
      <alignment shrinkToFit="1"/>
    </xf>
    <xf numFmtId="0" fontId="2" fillId="0" borderId="3" xfId="0" applyFont="1" applyFill="1" applyBorder="1" applyAlignment="1">
      <alignment shrinkToFit="1"/>
    </xf>
    <xf numFmtId="0" fontId="2" fillId="6" borderId="3" xfId="0" applyFont="1" applyFill="1" applyBorder="1" applyAlignment="1">
      <alignment shrinkToFit="1"/>
    </xf>
    <xf numFmtId="0" fontId="2" fillId="7" borderId="3" xfId="0" applyFont="1" applyFill="1" applyBorder="1" applyAlignment="1">
      <alignment shrinkToFit="1"/>
    </xf>
    <xf numFmtId="0" fontId="0" fillId="7" borderId="3" xfId="0" applyFill="1" applyBorder="1"/>
    <xf numFmtId="0" fontId="0" fillId="7" borderId="20" xfId="0" applyFill="1" applyBorder="1"/>
    <xf numFmtId="0" fontId="2" fillId="8" borderId="3" xfId="0" applyFont="1" applyFill="1" applyBorder="1" applyAlignment="1">
      <alignment shrinkToFit="1"/>
    </xf>
    <xf numFmtId="0" fontId="0" fillId="8" borderId="3" xfId="0" applyFill="1" applyBorder="1"/>
    <xf numFmtId="0" fontId="0" fillId="8" borderId="20" xfId="0" applyFill="1" applyBorder="1"/>
    <xf numFmtId="3" fontId="0" fillId="0" borderId="4" xfId="0" applyNumberFormat="1" applyBorder="1"/>
    <xf numFmtId="3" fontId="0" fillId="7" borderId="22" xfId="0" applyNumberFormat="1" applyFill="1" applyBorder="1"/>
    <xf numFmtId="3" fontId="0" fillId="0" borderId="3" xfId="0" applyNumberFormat="1" applyBorder="1"/>
    <xf numFmtId="3" fontId="0" fillId="7" borderId="3" xfId="0" applyNumberFormat="1" applyFill="1" applyBorder="1"/>
    <xf numFmtId="3" fontId="0" fillId="0" borderId="0" xfId="0" applyNumberFormat="1"/>
  </cellXfs>
  <cellStyles count="1">
    <cellStyle name="Obično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76"/>
  <sheetViews>
    <sheetView topLeftCell="A52" workbookViewId="0">
      <selection activeCell="B76" sqref="B76"/>
    </sheetView>
  </sheetViews>
  <sheetFormatPr defaultRowHeight="15"/>
  <cols>
    <col min="1" max="1" width="14.85546875" customWidth="1"/>
    <col min="2" max="2" width="8.140625" customWidth="1"/>
  </cols>
  <sheetData>
    <row r="1" spans="1:9">
      <c r="A1" s="1" t="s">
        <v>0</v>
      </c>
      <c r="B1" s="1"/>
      <c r="C1" s="1"/>
      <c r="D1" s="2"/>
      <c r="E1" s="1"/>
      <c r="F1" s="1"/>
      <c r="G1" s="3"/>
      <c r="H1" s="4"/>
      <c r="I1" s="4"/>
    </row>
    <row r="2" spans="1:9" ht="15.75" thickBot="1">
      <c r="A2" s="1" t="s">
        <v>83</v>
      </c>
      <c r="B2" s="1"/>
      <c r="C2" s="1"/>
      <c r="D2" s="2"/>
      <c r="E2" s="1"/>
      <c r="F2" s="1"/>
      <c r="G2" s="3"/>
      <c r="H2" s="4"/>
      <c r="I2" s="4"/>
    </row>
    <row r="3" spans="1:9" ht="15.75" thickBot="1">
      <c r="A3" s="5"/>
      <c r="B3" s="5"/>
      <c r="C3" s="5">
        <v>2012</v>
      </c>
      <c r="D3" s="6"/>
      <c r="E3" s="5"/>
      <c r="F3" s="5">
        <v>2011</v>
      </c>
      <c r="G3" s="7"/>
      <c r="H3" s="8" t="s">
        <v>1</v>
      </c>
      <c r="I3" s="9" t="s">
        <v>2</v>
      </c>
    </row>
    <row r="4" spans="1:9" ht="15.75" thickBot="1">
      <c r="A4" s="10" t="s">
        <v>3</v>
      </c>
      <c r="B4" s="10" t="s">
        <v>4</v>
      </c>
      <c r="C4" s="10" t="s">
        <v>5</v>
      </c>
      <c r="D4" s="11" t="s">
        <v>6</v>
      </c>
      <c r="E4" s="10" t="s">
        <v>4</v>
      </c>
      <c r="F4" s="10" t="s">
        <v>5</v>
      </c>
      <c r="G4" s="12" t="s">
        <v>6</v>
      </c>
      <c r="H4" s="13" t="s">
        <v>4</v>
      </c>
      <c r="I4" s="13" t="s">
        <v>5</v>
      </c>
    </row>
    <row r="5" spans="1:9" ht="15.75" thickBot="1">
      <c r="A5" s="10" t="s">
        <v>7</v>
      </c>
      <c r="B5" s="14">
        <f>List3!J2</f>
        <v>81</v>
      </c>
      <c r="C5" s="15">
        <f>List3!J78</f>
        <v>81</v>
      </c>
      <c r="D5" s="11"/>
      <c r="E5" s="16">
        <v>32</v>
      </c>
      <c r="F5" s="17">
        <v>32</v>
      </c>
      <c r="G5" s="12">
        <f>F5/$F$76*100</f>
        <v>0.75578649031648559</v>
      </c>
      <c r="H5" s="13">
        <f>B5/E5*100</f>
        <v>253.125</v>
      </c>
      <c r="I5" s="13">
        <f>C5/F5*100</f>
        <v>253.125</v>
      </c>
    </row>
    <row r="6" spans="1:9" ht="15.75" thickBot="1">
      <c r="A6" s="10" t="s">
        <v>8</v>
      </c>
      <c r="B6" s="14">
        <f>List3!J3</f>
        <v>3</v>
      </c>
      <c r="C6" s="15">
        <f>List3!J79</f>
        <v>3</v>
      </c>
      <c r="D6" s="11"/>
      <c r="E6" s="16"/>
      <c r="F6" s="17"/>
      <c r="G6" s="12">
        <f t="shared" ref="G6:G69" si="0">F6/$F$76*100</f>
        <v>0</v>
      </c>
      <c r="H6" s="13" t="e">
        <f t="shared" ref="H6:I69" si="1">B6/E6*100</f>
        <v>#DIV/0!</v>
      </c>
      <c r="I6" s="13" t="e">
        <f t="shared" si="1"/>
        <v>#DIV/0!</v>
      </c>
    </row>
    <row r="7" spans="1:9" ht="15.75" thickBot="1">
      <c r="A7" s="10" t="s">
        <v>9</v>
      </c>
      <c r="B7" s="14">
        <f>List3!J4</f>
        <v>21</v>
      </c>
      <c r="C7" s="15">
        <f>List3!J80</f>
        <v>25</v>
      </c>
      <c r="D7" s="11"/>
      <c r="E7" s="16">
        <v>2</v>
      </c>
      <c r="F7" s="17">
        <v>2</v>
      </c>
      <c r="G7" s="12">
        <f t="shared" si="0"/>
        <v>4.723665564478035E-2</v>
      </c>
      <c r="H7" s="13">
        <f t="shared" si="1"/>
        <v>1050</v>
      </c>
      <c r="I7" s="13">
        <f t="shared" si="1"/>
        <v>1250</v>
      </c>
    </row>
    <row r="8" spans="1:9" ht="15.75" thickBot="1">
      <c r="A8" s="10" t="s">
        <v>10</v>
      </c>
      <c r="B8" s="14">
        <f>List3!J5</f>
        <v>11</v>
      </c>
      <c r="C8" s="15">
        <f>List3!J81</f>
        <v>27</v>
      </c>
      <c r="D8" s="11"/>
      <c r="E8" s="16">
        <v>22</v>
      </c>
      <c r="F8" s="17">
        <v>128</v>
      </c>
      <c r="G8" s="12">
        <f t="shared" si="0"/>
        <v>3.0231459612659424</v>
      </c>
      <c r="H8" s="13">
        <f t="shared" si="1"/>
        <v>50</v>
      </c>
      <c r="I8" s="13">
        <f t="shared" si="1"/>
        <v>21.09375</v>
      </c>
    </row>
    <row r="9" spans="1:9" ht="15.75" thickBot="1">
      <c r="A9" s="10" t="s">
        <v>11</v>
      </c>
      <c r="B9" s="14">
        <f>List3!J6</f>
        <v>7</v>
      </c>
      <c r="C9" s="15">
        <f>List3!J82</f>
        <v>46</v>
      </c>
      <c r="D9" s="11"/>
      <c r="E9" s="16">
        <v>16</v>
      </c>
      <c r="F9" s="17">
        <v>33</v>
      </c>
      <c r="G9" s="12">
        <f t="shared" si="0"/>
        <v>0.77940481813887574</v>
      </c>
      <c r="H9" s="13">
        <f t="shared" si="1"/>
        <v>43.75</v>
      </c>
      <c r="I9" s="13">
        <f t="shared" si="1"/>
        <v>139.39393939393941</v>
      </c>
    </row>
    <row r="10" spans="1:9" ht="15.75" thickBot="1">
      <c r="A10" s="10" t="s">
        <v>12</v>
      </c>
      <c r="B10" s="14">
        <f>List3!J7</f>
        <v>0</v>
      </c>
      <c r="C10" s="15">
        <f>List3!J83</f>
        <v>0</v>
      </c>
      <c r="D10" s="11"/>
      <c r="E10" s="16">
        <v>2</v>
      </c>
      <c r="F10" s="17">
        <v>2</v>
      </c>
      <c r="G10" s="12">
        <f t="shared" si="0"/>
        <v>4.723665564478035E-2</v>
      </c>
      <c r="H10" s="13">
        <f t="shared" si="1"/>
        <v>0</v>
      </c>
      <c r="I10" s="13">
        <f t="shared" si="1"/>
        <v>0</v>
      </c>
    </row>
    <row r="11" spans="1:9" ht="15.75" thickBot="1">
      <c r="A11" s="10" t="s">
        <v>13</v>
      </c>
      <c r="B11" s="14">
        <f>List3!J8</f>
        <v>7</v>
      </c>
      <c r="C11" s="15">
        <f>List3!J84</f>
        <v>7</v>
      </c>
      <c r="D11" s="11"/>
      <c r="E11" s="16"/>
      <c r="F11" s="17"/>
      <c r="G11" s="12">
        <f t="shared" si="0"/>
        <v>0</v>
      </c>
      <c r="H11" s="13" t="e">
        <f t="shared" si="1"/>
        <v>#DIV/0!</v>
      </c>
      <c r="I11" s="13" t="e">
        <f t="shared" si="1"/>
        <v>#DIV/0!</v>
      </c>
    </row>
    <row r="12" spans="1:9" ht="15.75" thickBot="1">
      <c r="A12" s="10" t="s">
        <v>14</v>
      </c>
      <c r="B12" s="14">
        <f>List3!J9</f>
        <v>14</v>
      </c>
      <c r="C12" s="15">
        <f>List3!J85</f>
        <v>20</v>
      </c>
      <c r="D12" s="11"/>
      <c r="E12" s="16">
        <v>3</v>
      </c>
      <c r="F12" s="17">
        <v>3</v>
      </c>
      <c r="G12" s="12">
        <f t="shared" si="0"/>
        <v>7.0854983467170535E-2</v>
      </c>
      <c r="H12" s="13">
        <f t="shared" si="1"/>
        <v>466.66666666666669</v>
      </c>
      <c r="I12" s="13">
        <f t="shared" si="1"/>
        <v>666.66666666666674</v>
      </c>
    </row>
    <row r="13" spans="1:9" ht="15.75" thickBot="1">
      <c r="A13" s="10" t="s">
        <v>15</v>
      </c>
      <c r="B13" s="14">
        <f>List3!J10</f>
        <v>3</v>
      </c>
      <c r="C13" s="15">
        <f>List3!J86</f>
        <v>3</v>
      </c>
      <c r="D13" s="11"/>
      <c r="E13" s="16"/>
      <c r="F13" s="17"/>
      <c r="G13" s="12">
        <f t="shared" si="0"/>
        <v>0</v>
      </c>
      <c r="H13" s="13" t="e">
        <f t="shared" si="1"/>
        <v>#DIV/0!</v>
      </c>
      <c r="I13" s="13" t="e">
        <f t="shared" si="1"/>
        <v>#DIV/0!</v>
      </c>
    </row>
    <row r="14" spans="1:9" ht="15.75" thickBot="1">
      <c r="A14" s="10" t="s">
        <v>16</v>
      </c>
      <c r="B14" s="14">
        <f>List3!J11</f>
        <v>0</v>
      </c>
      <c r="C14" s="15">
        <f>List3!J87</f>
        <v>0</v>
      </c>
      <c r="D14" s="11"/>
      <c r="E14" s="16"/>
      <c r="F14" s="17"/>
      <c r="G14" s="12">
        <f t="shared" si="0"/>
        <v>0</v>
      </c>
      <c r="H14" s="13" t="e">
        <f t="shared" si="1"/>
        <v>#DIV/0!</v>
      </c>
      <c r="I14" s="13" t="e">
        <f t="shared" si="1"/>
        <v>#DIV/0!</v>
      </c>
    </row>
    <row r="15" spans="1:9" ht="15.75" thickBot="1">
      <c r="A15" s="10" t="s">
        <v>17</v>
      </c>
      <c r="B15" s="14">
        <f>List3!J12</f>
        <v>30</v>
      </c>
      <c r="C15" s="15">
        <f>List3!J88</f>
        <v>30</v>
      </c>
      <c r="D15" s="11"/>
      <c r="E15" s="16">
        <v>6</v>
      </c>
      <c r="F15" s="17">
        <v>6</v>
      </c>
      <c r="G15" s="12">
        <f t="shared" si="0"/>
        <v>0.14170996693434107</v>
      </c>
      <c r="H15" s="13">
        <f t="shared" si="1"/>
        <v>500</v>
      </c>
      <c r="I15" s="13">
        <f t="shared" si="1"/>
        <v>500</v>
      </c>
    </row>
    <row r="16" spans="1:9" ht="15.75" thickBot="1">
      <c r="A16" s="10" t="s">
        <v>18</v>
      </c>
      <c r="B16" s="14">
        <f>List3!J13</f>
        <v>4</v>
      </c>
      <c r="C16" s="15">
        <f>List3!J89</f>
        <v>4</v>
      </c>
      <c r="D16" s="11"/>
      <c r="E16" s="16"/>
      <c r="F16" s="17"/>
      <c r="G16" s="12">
        <f t="shared" si="0"/>
        <v>0</v>
      </c>
      <c r="H16" s="13" t="e">
        <f t="shared" si="1"/>
        <v>#DIV/0!</v>
      </c>
      <c r="I16" s="13" t="e">
        <f t="shared" si="1"/>
        <v>#DIV/0!</v>
      </c>
    </row>
    <row r="17" spans="1:9" ht="15.75" thickBot="1">
      <c r="A17" s="10" t="s">
        <v>19</v>
      </c>
      <c r="B17" s="14">
        <f>List3!J14</f>
        <v>0</v>
      </c>
      <c r="C17" s="15">
        <f>List3!J90</f>
        <v>0</v>
      </c>
      <c r="D17" s="11"/>
      <c r="E17" s="16"/>
      <c r="F17" s="17"/>
      <c r="G17" s="12">
        <f t="shared" si="0"/>
        <v>0</v>
      </c>
      <c r="H17" s="13" t="e">
        <f t="shared" si="1"/>
        <v>#DIV/0!</v>
      </c>
      <c r="I17" s="13" t="e">
        <f t="shared" si="1"/>
        <v>#DIV/0!</v>
      </c>
    </row>
    <row r="18" spans="1:9" ht="15.75" thickBot="1">
      <c r="A18" s="10" t="s">
        <v>20</v>
      </c>
      <c r="B18" s="14">
        <f>List3!J15</f>
        <v>0</v>
      </c>
      <c r="C18" s="15">
        <f>List3!J91</f>
        <v>0</v>
      </c>
      <c r="D18" s="11"/>
      <c r="E18" s="16">
        <v>1</v>
      </c>
      <c r="F18" s="17">
        <v>1</v>
      </c>
      <c r="G18" s="12">
        <f t="shared" si="0"/>
        <v>2.3618327822390175E-2</v>
      </c>
      <c r="H18" s="13">
        <f t="shared" si="1"/>
        <v>0</v>
      </c>
      <c r="I18" s="13">
        <f t="shared" si="1"/>
        <v>0</v>
      </c>
    </row>
    <row r="19" spans="1:9" ht="15.75" thickBot="1">
      <c r="A19" s="10" t="s">
        <v>21</v>
      </c>
      <c r="B19" s="14">
        <f>List3!J16</f>
        <v>0</v>
      </c>
      <c r="C19" s="15">
        <f>List3!J92</f>
        <v>0</v>
      </c>
      <c r="D19" s="11"/>
      <c r="E19" s="16"/>
      <c r="F19" s="17">
        <v>31</v>
      </c>
      <c r="G19" s="12">
        <f t="shared" si="0"/>
        <v>0.73216816249409544</v>
      </c>
      <c r="H19" s="13" t="e">
        <f t="shared" si="1"/>
        <v>#DIV/0!</v>
      </c>
      <c r="I19" s="13">
        <f t="shared" si="1"/>
        <v>0</v>
      </c>
    </row>
    <row r="20" spans="1:9" ht="15.75" thickBot="1">
      <c r="A20" s="10" t="s">
        <v>22</v>
      </c>
      <c r="B20" s="14">
        <f>List3!J17</f>
        <v>0</v>
      </c>
      <c r="C20" s="15">
        <f>List3!J93</f>
        <v>0</v>
      </c>
      <c r="D20" s="11"/>
      <c r="E20" s="16"/>
      <c r="F20" s="17"/>
      <c r="G20" s="12">
        <f t="shared" si="0"/>
        <v>0</v>
      </c>
      <c r="H20" s="13" t="e">
        <f t="shared" si="1"/>
        <v>#DIV/0!</v>
      </c>
      <c r="I20" s="13" t="e">
        <f t="shared" si="1"/>
        <v>#DIV/0!</v>
      </c>
    </row>
    <row r="21" spans="1:9" ht="15.75" thickBot="1">
      <c r="A21" s="10" t="s">
        <v>23</v>
      </c>
      <c r="B21" s="14">
        <f>List3!J18</f>
        <v>17</v>
      </c>
      <c r="C21" s="15">
        <f>List3!J94</f>
        <v>20</v>
      </c>
      <c r="D21" s="11"/>
      <c r="E21" s="16">
        <v>17</v>
      </c>
      <c r="F21" s="17">
        <v>19</v>
      </c>
      <c r="G21" s="12">
        <f t="shared" si="0"/>
        <v>0.44874822862541336</v>
      </c>
      <c r="H21" s="13">
        <f t="shared" si="1"/>
        <v>100</v>
      </c>
      <c r="I21" s="13">
        <f t="shared" si="1"/>
        <v>105.26315789473684</v>
      </c>
    </row>
    <row r="22" spans="1:9" ht="15.75" thickBot="1">
      <c r="A22" s="10" t="s">
        <v>24</v>
      </c>
      <c r="B22" s="14">
        <f>List3!J19</f>
        <v>0</v>
      </c>
      <c r="C22" s="15">
        <f>List3!J95</f>
        <v>0</v>
      </c>
      <c r="D22" s="11"/>
      <c r="E22" s="16"/>
      <c r="F22" s="17"/>
      <c r="G22" s="12">
        <f t="shared" si="0"/>
        <v>0</v>
      </c>
      <c r="H22" s="13" t="e">
        <f t="shared" si="1"/>
        <v>#DIV/0!</v>
      </c>
      <c r="I22" s="13" t="e">
        <f t="shared" si="1"/>
        <v>#DIV/0!</v>
      </c>
    </row>
    <row r="23" spans="1:9" ht="15.75" thickBot="1">
      <c r="A23" s="10" t="s">
        <v>25</v>
      </c>
      <c r="B23" s="14">
        <f>List3!J20</f>
        <v>4</v>
      </c>
      <c r="C23" s="15">
        <f>List3!J96</f>
        <v>4</v>
      </c>
      <c r="D23" s="11"/>
      <c r="E23" s="16"/>
      <c r="F23" s="17"/>
      <c r="G23" s="12">
        <f t="shared" si="0"/>
        <v>0</v>
      </c>
      <c r="H23" s="13" t="e">
        <f t="shared" si="1"/>
        <v>#DIV/0!</v>
      </c>
      <c r="I23" s="13" t="e">
        <f t="shared" si="1"/>
        <v>#DIV/0!</v>
      </c>
    </row>
    <row r="24" spans="1:9" ht="15.75" thickBot="1">
      <c r="A24" s="10" t="s">
        <v>26</v>
      </c>
      <c r="B24" s="14">
        <f>List3!J21</f>
        <v>0</v>
      </c>
      <c r="C24" s="15">
        <f>List3!J97</f>
        <v>0</v>
      </c>
      <c r="D24" s="11"/>
      <c r="E24" s="16">
        <v>6</v>
      </c>
      <c r="F24" s="17">
        <v>12</v>
      </c>
      <c r="G24" s="12">
        <f t="shared" si="0"/>
        <v>0.28341993386868214</v>
      </c>
      <c r="H24" s="13">
        <f t="shared" si="1"/>
        <v>0</v>
      </c>
      <c r="I24" s="13">
        <f t="shared" si="1"/>
        <v>0</v>
      </c>
    </row>
    <row r="25" spans="1:9" ht="15.75" thickBot="1">
      <c r="A25" s="10" t="s">
        <v>27</v>
      </c>
      <c r="B25" s="14">
        <f>List3!J22</f>
        <v>0</v>
      </c>
      <c r="C25" s="15">
        <f>List3!J98</f>
        <v>0</v>
      </c>
      <c r="D25" s="11"/>
      <c r="E25" s="16">
        <v>1</v>
      </c>
      <c r="F25" s="17">
        <v>2</v>
      </c>
      <c r="G25" s="12">
        <f t="shared" si="0"/>
        <v>4.723665564478035E-2</v>
      </c>
      <c r="H25" s="13">
        <f t="shared" si="1"/>
        <v>0</v>
      </c>
      <c r="I25" s="13">
        <f t="shared" si="1"/>
        <v>0</v>
      </c>
    </row>
    <row r="26" spans="1:9" ht="15.75" thickBot="1">
      <c r="A26" s="10" t="s">
        <v>28</v>
      </c>
      <c r="B26" s="14">
        <f>List3!J23</f>
        <v>0</v>
      </c>
      <c r="C26" s="15">
        <f>List3!J99</f>
        <v>0</v>
      </c>
      <c r="D26" s="11"/>
      <c r="E26" s="16"/>
      <c r="F26" s="17"/>
      <c r="G26" s="12">
        <f t="shared" si="0"/>
        <v>0</v>
      </c>
      <c r="H26" s="13" t="e">
        <f t="shared" si="1"/>
        <v>#DIV/0!</v>
      </c>
      <c r="I26" s="13" t="e">
        <f t="shared" si="1"/>
        <v>#DIV/0!</v>
      </c>
    </row>
    <row r="27" spans="1:9" ht="15.75" thickBot="1">
      <c r="A27" s="10" t="s">
        <v>29</v>
      </c>
      <c r="B27" s="14">
        <f>List3!J24</f>
        <v>423</v>
      </c>
      <c r="C27" s="15">
        <f>List3!J100</f>
        <v>647</v>
      </c>
      <c r="D27" s="11"/>
      <c r="E27" s="16">
        <v>528</v>
      </c>
      <c r="F27" s="17">
        <v>685</v>
      </c>
      <c r="G27" s="12">
        <f t="shared" si="0"/>
        <v>16.178554558337268</v>
      </c>
      <c r="H27" s="13">
        <f t="shared" si="1"/>
        <v>80.11363636363636</v>
      </c>
      <c r="I27" s="13">
        <f t="shared" si="1"/>
        <v>94.452554744525557</v>
      </c>
    </row>
    <row r="28" spans="1:9" ht="15.75" thickBot="1">
      <c r="A28" s="10" t="s">
        <v>30</v>
      </c>
      <c r="B28" s="14">
        <f>List3!J25</f>
        <v>0</v>
      </c>
      <c r="C28" s="15">
        <f>List3!J101</f>
        <v>0</v>
      </c>
      <c r="D28" s="11"/>
      <c r="E28" s="16">
        <v>1</v>
      </c>
      <c r="F28" s="17">
        <v>1</v>
      </c>
      <c r="G28" s="12">
        <f t="shared" si="0"/>
        <v>2.3618327822390175E-2</v>
      </c>
      <c r="H28" s="13">
        <f t="shared" si="1"/>
        <v>0</v>
      </c>
      <c r="I28" s="13">
        <f t="shared" si="1"/>
        <v>0</v>
      </c>
    </row>
    <row r="29" spans="1:9" ht="15.75" thickBot="1">
      <c r="A29" s="10" t="s">
        <v>31</v>
      </c>
      <c r="B29" s="14">
        <f>List3!J26</f>
        <v>470</v>
      </c>
      <c r="C29" s="15">
        <f>List3!J102</f>
        <v>472</v>
      </c>
      <c r="D29" s="11"/>
      <c r="E29" s="16">
        <v>533</v>
      </c>
      <c r="F29" s="17">
        <v>620</v>
      </c>
      <c r="G29" s="12">
        <f t="shared" si="0"/>
        <v>14.643363249881908</v>
      </c>
      <c r="H29" s="13">
        <f t="shared" si="1"/>
        <v>88.180112570356471</v>
      </c>
      <c r="I29" s="13">
        <f t="shared" si="1"/>
        <v>76.129032258064512</v>
      </c>
    </row>
    <row r="30" spans="1:9" ht="15.75" thickBot="1">
      <c r="A30" s="10" t="s">
        <v>32</v>
      </c>
      <c r="B30" s="14">
        <f>List3!J27</f>
        <v>0</v>
      </c>
      <c r="C30" s="15">
        <f>List3!J103</f>
        <v>0</v>
      </c>
      <c r="D30" s="11"/>
      <c r="E30" s="16"/>
      <c r="F30" s="17"/>
      <c r="G30" s="12">
        <f t="shared" si="0"/>
        <v>0</v>
      </c>
      <c r="H30" s="13" t="e">
        <f t="shared" si="1"/>
        <v>#DIV/0!</v>
      </c>
      <c r="I30" s="13" t="e">
        <f t="shared" si="1"/>
        <v>#DIV/0!</v>
      </c>
    </row>
    <row r="31" spans="1:9" ht="15.75" thickBot="1">
      <c r="A31" s="10" t="s">
        <v>33</v>
      </c>
      <c r="B31" s="14">
        <f>List3!J28</f>
        <v>2</v>
      </c>
      <c r="C31" s="15">
        <f>List3!J104</f>
        <v>2</v>
      </c>
      <c r="D31" s="11"/>
      <c r="E31" s="16"/>
      <c r="F31" s="17"/>
      <c r="G31" s="12">
        <f t="shared" si="0"/>
        <v>0</v>
      </c>
      <c r="H31" s="13" t="e">
        <f t="shared" si="1"/>
        <v>#DIV/0!</v>
      </c>
      <c r="I31" s="13" t="e">
        <f t="shared" si="1"/>
        <v>#DIV/0!</v>
      </c>
    </row>
    <row r="32" spans="1:9" ht="15.75" thickBot="1">
      <c r="A32" s="10" t="s">
        <v>34</v>
      </c>
      <c r="B32" s="14">
        <f>List3!J29</f>
        <v>2</v>
      </c>
      <c r="C32" s="15">
        <f>List3!J105</f>
        <v>2</v>
      </c>
      <c r="D32" s="11"/>
      <c r="E32" s="16">
        <v>6</v>
      </c>
      <c r="F32" s="17">
        <v>9</v>
      </c>
      <c r="G32" s="12">
        <f t="shared" si="0"/>
        <v>0.21256495040151155</v>
      </c>
      <c r="H32" s="13">
        <f t="shared" si="1"/>
        <v>33.333333333333329</v>
      </c>
      <c r="I32" s="13">
        <f t="shared" si="1"/>
        <v>22.222222222222221</v>
      </c>
    </row>
    <row r="33" spans="1:9" ht="15.75" thickBot="1">
      <c r="A33" s="10" t="s">
        <v>35</v>
      </c>
      <c r="B33" s="14">
        <f>List3!J30</f>
        <v>0</v>
      </c>
      <c r="C33" s="15">
        <f>List3!J106</f>
        <v>0</v>
      </c>
      <c r="D33" s="11"/>
      <c r="E33" s="16"/>
      <c r="F33" s="17"/>
      <c r="G33" s="12">
        <f t="shared" si="0"/>
        <v>0</v>
      </c>
      <c r="H33" s="13" t="e">
        <f t="shared" si="1"/>
        <v>#DIV/0!</v>
      </c>
      <c r="I33" s="13" t="e">
        <f t="shared" si="1"/>
        <v>#DIV/0!</v>
      </c>
    </row>
    <row r="34" spans="1:9" ht="15.75" thickBot="1">
      <c r="A34" s="10" t="s">
        <v>36</v>
      </c>
      <c r="B34" s="14">
        <f>List3!J31</f>
        <v>0</v>
      </c>
      <c r="C34" s="15">
        <f>List3!J107</f>
        <v>0</v>
      </c>
      <c r="D34" s="11"/>
      <c r="E34" s="16"/>
      <c r="F34" s="17"/>
      <c r="G34" s="12">
        <f t="shared" si="0"/>
        <v>0</v>
      </c>
      <c r="H34" s="13" t="e">
        <f t="shared" si="1"/>
        <v>#DIV/0!</v>
      </c>
      <c r="I34" s="13" t="e">
        <f t="shared" si="1"/>
        <v>#DIV/0!</v>
      </c>
    </row>
    <row r="35" spans="1:9" ht="15.75" thickBot="1">
      <c r="A35" s="10" t="s">
        <v>37</v>
      </c>
      <c r="B35" s="14">
        <f>List3!J32</f>
        <v>43</v>
      </c>
      <c r="C35" s="15">
        <f>List3!J108</f>
        <v>44</v>
      </c>
      <c r="D35" s="11"/>
      <c r="E35" s="16">
        <v>4</v>
      </c>
      <c r="F35" s="17">
        <v>5</v>
      </c>
      <c r="G35" s="12">
        <f t="shared" si="0"/>
        <v>0.11809163911195086</v>
      </c>
      <c r="H35" s="13">
        <f t="shared" si="1"/>
        <v>1075</v>
      </c>
      <c r="I35" s="13">
        <f t="shared" si="1"/>
        <v>880.00000000000011</v>
      </c>
    </row>
    <row r="36" spans="1:9" ht="15.75" thickBot="1">
      <c r="A36" s="10" t="s">
        <v>38</v>
      </c>
      <c r="B36" s="14">
        <f>List3!J33</f>
        <v>70</v>
      </c>
      <c r="C36" s="15">
        <f>List3!J109</f>
        <v>71</v>
      </c>
      <c r="D36" s="11"/>
      <c r="E36" s="16">
        <v>11</v>
      </c>
      <c r="F36" s="17">
        <v>11</v>
      </c>
      <c r="G36" s="12">
        <f t="shared" si="0"/>
        <v>0.25980160604629193</v>
      </c>
      <c r="H36" s="13">
        <f t="shared" si="1"/>
        <v>636.36363636363637</v>
      </c>
      <c r="I36" s="13">
        <f t="shared" si="1"/>
        <v>645.45454545454538</v>
      </c>
    </row>
    <row r="37" spans="1:9" ht="15.75" thickBot="1">
      <c r="A37" s="10" t="s">
        <v>39</v>
      </c>
      <c r="B37" s="14">
        <f>List3!J34</f>
        <v>0</v>
      </c>
      <c r="C37" s="15">
        <f>List3!J110</f>
        <v>0</v>
      </c>
      <c r="D37" s="11"/>
      <c r="E37" s="16"/>
      <c r="F37" s="17"/>
      <c r="G37" s="12">
        <f t="shared" si="0"/>
        <v>0</v>
      </c>
      <c r="H37" s="13" t="e">
        <f t="shared" si="1"/>
        <v>#DIV/0!</v>
      </c>
      <c r="I37" s="13" t="e">
        <f t="shared" si="1"/>
        <v>#DIV/0!</v>
      </c>
    </row>
    <row r="38" spans="1:9" ht="15.75" thickBot="1">
      <c r="A38" s="10" t="s">
        <v>40</v>
      </c>
      <c r="B38" s="14">
        <f>List3!J35</f>
        <v>0</v>
      </c>
      <c r="C38" s="15">
        <f>List3!J111</f>
        <v>0</v>
      </c>
      <c r="D38" s="11"/>
      <c r="E38" s="16"/>
      <c r="F38" s="17"/>
      <c r="G38" s="12">
        <f t="shared" si="0"/>
        <v>0</v>
      </c>
      <c r="H38" s="13" t="e">
        <f t="shared" si="1"/>
        <v>#DIV/0!</v>
      </c>
      <c r="I38" s="13" t="e">
        <f t="shared" si="1"/>
        <v>#DIV/0!</v>
      </c>
    </row>
    <row r="39" spans="1:9" ht="15.75" thickBot="1">
      <c r="A39" s="10" t="s">
        <v>41</v>
      </c>
      <c r="B39" s="14">
        <f>List3!J36</f>
        <v>0</v>
      </c>
      <c r="C39" s="15">
        <f>List3!J112</f>
        <v>0</v>
      </c>
      <c r="D39" s="11"/>
      <c r="E39" s="16">
        <v>1</v>
      </c>
      <c r="F39" s="17">
        <v>2</v>
      </c>
      <c r="G39" s="12">
        <f t="shared" si="0"/>
        <v>4.723665564478035E-2</v>
      </c>
      <c r="H39" s="13">
        <f t="shared" si="1"/>
        <v>0</v>
      </c>
      <c r="I39" s="13">
        <f t="shared" si="1"/>
        <v>0</v>
      </c>
    </row>
    <row r="40" spans="1:9" ht="15.75" thickBot="1">
      <c r="A40" s="10" t="s">
        <v>42</v>
      </c>
      <c r="B40" s="14">
        <f>List3!J37</f>
        <v>0</v>
      </c>
      <c r="C40" s="15">
        <f>List3!J113</f>
        <v>0</v>
      </c>
      <c r="D40" s="11"/>
      <c r="E40" s="16">
        <v>1</v>
      </c>
      <c r="F40" s="17">
        <v>1</v>
      </c>
      <c r="G40" s="12">
        <f t="shared" si="0"/>
        <v>2.3618327822390175E-2</v>
      </c>
      <c r="H40" s="13">
        <f t="shared" si="1"/>
        <v>0</v>
      </c>
      <c r="I40" s="13">
        <f t="shared" si="1"/>
        <v>0</v>
      </c>
    </row>
    <row r="41" spans="1:9" ht="15.75" thickBot="1">
      <c r="A41" s="10" t="s">
        <v>43</v>
      </c>
      <c r="B41" s="14">
        <f>List3!J38</f>
        <v>2</v>
      </c>
      <c r="C41" s="15">
        <f>List3!J114</f>
        <v>2</v>
      </c>
      <c r="D41" s="11"/>
      <c r="E41" s="16">
        <v>16</v>
      </c>
      <c r="F41" s="17">
        <v>39</v>
      </c>
      <c r="G41" s="12">
        <f t="shared" si="0"/>
        <v>0.92111478507321687</v>
      </c>
      <c r="H41" s="13">
        <f t="shared" si="1"/>
        <v>12.5</v>
      </c>
      <c r="I41" s="13">
        <f t="shared" si="1"/>
        <v>5.1282051282051277</v>
      </c>
    </row>
    <row r="42" spans="1:9" ht="15.75" thickBot="1">
      <c r="A42" s="10" t="s">
        <v>44</v>
      </c>
      <c r="B42" s="14">
        <f>List3!J39</f>
        <v>3</v>
      </c>
      <c r="C42" s="15">
        <f>List3!J115</f>
        <v>4</v>
      </c>
      <c r="D42" s="11"/>
      <c r="E42" s="16">
        <v>5</v>
      </c>
      <c r="F42" s="17">
        <v>5</v>
      </c>
      <c r="G42" s="12">
        <f t="shared" si="0"/>
        <v>0.11809163911195086</v>
      </c>
      <c r="H42" s="13">
        <f t="shared" si="1"/>
        <v>60</v>
      </c>
      <c r="I42" s="13">
        <f t="shared" si="1"/>
        <v>80</v>
      </c>
    </row>
    <row r="43" spans="1:9" ht="15.75" thickBot="1">
      <c r="A43" s="10" t="s">
        <v>45</v>
      </c>
      <c r="B43" s="14">
        <f>List3!J40</f>
        <v>0</v>
      </c>
      <c r="C43" s="15">
        <f>List3!J116</f>
        <v>0</v>
      </c>
      <c r="D43" s="11"/>
      <c r="E43" s="16"/>
      <c r="F43" s="17"/>
      <c r="G43" s="12">
        <f t="shared" si="0"/>
        <v>0</v>
      </c>
      <c r="H43" s="13" t="e">
        <f t="shared" si="1"/>
        <v>#DIV/0!</v>
      </c>
      <c r="I43" s="13" t="e">
        <f t="shared" si="1"/>
        <v>#DIV/0!</v>
      </c>
    </row>
    <row r="44" spans="1:9" ht="15.75" thickBot="1">
      <c r="A44" s="10" t="s">
        <v>46</v>
      </c>
      <c r="B44" s="14">
        <f>List3!J41</f>
        <v>0</v>
      </c>
      <c r="C44" s="15">
        <f>List3!J117</f>
        <v>0</v>
      </c>
      <c r="D44" s="11"/>
      <c r="E44" s="16"/>
      <c r="F44" s="17"/>
      <c r="G44" s="12">
        <f t="shared" si="0"/>
        <v>0</v>
      </c>
      <c r="H44" s="13" t="e">
        <f t="shared" si="1"/>
        <v>#DIV/0!</v>
      </c>
      <c r="I44" s="13" t="e">
        <f t="shared" si="1"/>
        <v>#DIV/0!</v>
      </c>
    </row>
    <row r="45" spans="1:9" ht="15.75" thickBot="1">
      <c r="A45" s="10" t="s">
        <v>47</v>
      </c>
      <c r="B45" s="14">
        <f>List3!J42</f>
        <v>3</v>
      </c>
      <c r="C45" s="15">
        <f>List3!J118</f>
        <v>3</v>
      </c>
      <c r="D45" s="11"/>
      <c r="E45" s="16"/>
      <c r="F45" s="17"/>
      <c r="G45" s="12">
        <f t="shared" si="0"/>
        <v>0</v>
      </c>
      <c r="H45" s="13" t="e">
        <f t="shared" si="1"/>
        <v>#DIV/0!</v>
      </c>
      <c r="I45" s="13" t="e">
        <f t="shared" si="1"/>
        <v>#DIV/0!</v>
      </c>
    </row>
    <row r="46" spans="1:9" ht="15.75" thickBot="1">
      <c r="A46" s="10" t="s">
        <v>48</v>
      </c>
      <c r="B46" s="14">
        <f>List3!J43</f>
        <v>3</v>
      </c>
      <c r="C46" s="15">
        <f>List3!J119</f>
        <v>5</v>
      </c>
      <c r="D46" s="11"/>
      <c r="E46" s="16">
        <v>5</v>
      </c>
      <c r="F46" s="17">
        <v>5</v>
      </c>
      <c r="G46" s="12">
        <f t="shared" si="0"/>
        <v>0.11809163911195086</v>
      </c>
      <c r="H46" s="13">
        <f t="shared" si="1"/>
        <v>60</v>
      </c>
      <c r="I46" s="13">
        <f t="shared" si="1"/>
        <v>100</v>
      </c>
    </row>
    <row r="47" spans="1:9" ht="15.75" thickBot="1">
      <c r="A47" s="10" t="s">
        <v>49</v>
      </c>
      <c r="B47" s="14">
        <f>List3!J44</f>
        <v>1</v>
      </c>
      <c r="C47" s="15">
        <f>List3!J120</f>
        <v>1</v>
      </c>
      <c r="D47" s="11"/>
      <c r="E47" s="16">
        <v>11</v>
      </c>
      <c r="F47" s="17">
        <v>11</v>
      </c>
      <c r="G47" s="12">
        <f t="shared" si="0"/>
        <v>0.25980160604629193</v>
      </c>
      <c r="H47" s="13">
        <f t="shared" si="1"/>
        <v>9.0909090909090917</v>
      </c>
      <c r="I47" s="13">
        <f t="shared" si="1"/>
        <v>9.0909090909090917</v>
      </c>
    </row>
    <row r="48" spans="1:9" ht="15.75" thickBot="1">
      <c r="A48" s="10" t="s">
        <v>50</v>
      </c>
      <c r="B48" s="14">
        <f>List3!J45</f>
        <v>0</v>
      </c>
      <c r="C48" s="15">
        <f>List3!J121</f>
        <v>0</v>
      </c>
      <c r="D48" s="11"/>
      <c r="E48" s="16"/>
      <c r="F48" s="17"/>
      <c r="G48" s="12">
        <f t="shared" si="0"/>
        <v>0</v>
      </c>
      <c r="H48" s="13" t="e">
        <f t="shared" si="1"/>
        <v>#DIV/0!</v>
      </c>
      <c r="I48" s="13" t="e">
        <f t="shared" si="1"/>
        <v>#DIV/0!</v>
      </c>
    </row>
    <row r="49" spans="1:9" ht="15.75" thickBot="1">
      <c r="A49" s="10" t="s">
        <v>51</v>
      </c>
      <c r="B49" s="14">
        <f>List3!J46</f>
        <v>25</v>
      </c>
      <c r="C49" s="15">
        <f>List3!J122</f>
        <v>34</v>
      </c>
      <c r="D49" s="11"/>
      <c r="E49" s="16">
        <v>48</v>
      </c>
      <c r="F49" s="17">
        <v>245</v>
      </c>
      <c r="G49" s="12">
        <f t="shared" si="0"/>
        <v>5.786490316485593</v>
      </c>
      <c r="H49" s="13">
        <f t="shared" si="1"/>
        <v>52.083333333333336</v>
      </c>
      <c r="I49" s="13">
        <f t="shared" si="1"/>
        <v>13.877551020408163</v>
      </c>
    </row>
    <row r="50" spans="1:9" ht="15.75" thickBot="1">
      <c r="A50" s="10" t="s">
        <v>52</v>
      </c>
      <c r="B50" s="14">
        <f>List3!J47</f>
        <v>0</v>
      </c>
      <c r="C50" s="15">
        <f>List3!J123</f>
        <v>0</v>
      </c>
      <c r="D50" s="11"/>
      <c r="E50" s="16"/>
      <c r="F50" s="17"/>
      <c r="G50" s="12">
        <f t="shared" si="0"/>
        <v>0</v>
      </c>
      <c r="H50" s="13" t="e">
        <f t="shared" si="1"/>
        <v>#DIV/0!</v>
      </c>
      <c r="I50" s="13" t="e">
        <f t="shared" si="1"/>
        <v>#DIV/0!</v>
      </c>
    </row>
    <row r="51" spans="1:9" ht="15.75" thickBot="1">
      <c r="A51" s="10" t="s">
        <v>53</v>
      </c>
      <c r="B51" s="14">
        <f>List3!J48</f>
        <v>0</v>
      </c>
      <c r="C51" s="15">
        <f>List3!J124</f>
        <v>0</v>
      </c>
      <c r="D51" s="11"/>
      <c r="E51" s="16"/>
      <c r="F51" s="17"/>
      <c r="G51" s="12">
        <f t="shared" si="0"/>
        <v>0</v>
      </c>
      <c r="H51" s="13" t="e">
        <f t="shared" si="1"/>
        <v>#DIV/0!</v>
      </c>
      <c r="I51" s="13" t="e">
        <f t="shared" si="1"/>
        <v>#DIV/0!</v>
      </c>
    </row>
    <row r="52" spans="1:9" ht="15.75" thickBot="1">
      <c r="A52" s="10" t="s">
        <v>54</v>
      </c>
      <c r="B52" s="14">
        <f>List3!J49</f>
        <v>0</v>
      </c>
      <c r="C52" s="15">
        <f>List3!J125</f>
        <v>0</v>
      </c>
      <c r="D52" s="11"/>
      <c r="E52" s="16"/>
      <c r="F52" s="17"/>
      <c r="G52" s="12">
        <f t="shared" si="0"/>
        <v>0</v>
      </c>
      <c r="H52" s="13" t="e">
        <f t="shared" si="1"/>
        <v>#DIV/0!</v>
      </c>
      <c r="I52" s="13" t="e">
        <f t="shared" si="1"/>
        <v>#DIV/0!</v>
      </c>
    </row>
    <row r="53" spans="1:9" ht="15.75" thickBot="1">
      <c r="A53" s="10" t="s">
        <v>55</v>
      </c>
      <c r="B53" s="14">
        <f>List3!J50</f>
        <v>206</v>
      </c>
      <c r="C53" s="15">
        <f>List3!J126</f>
        <v>208</v>
      </c>
      <c r="D53" s="11"/>
      <c r="E53" s="16">
        <v>96</v>
      </c>
      <c r="F53" s="17">
        <v>97</v>
      </c>
      <c r="G53" s="12">
        <f t="shared" si="0"/>
        <v>2.2909777987718467</v>
      </c>
      <c r="H53" s="13">
        <f t="shared" si="1"/>
        <v>214.58333333333334</v>
      </c>
      <c r="I53" s="13">
        <f t="shared" si="1"/>
        <v>214.43298969072166</v>
      </c>
    </row>
    <row r="54" spans="1:9" ht="15.75" thickBot="1">
      <c r="A54" s="10" t="s">
        <v>56</v>
      </c>
      <c r="B54" s="14">
        <f>List3!J51</f>
        <v>0</v>
      </c>
      <c r="C54" s="15">
        <f>List3!J127</f>
        <v>0</v>
      </c>
      <c r="D54" s="11"/>
      <c r="E54" s="16">
        <v>24</v>
      </c>
      <c r="F54" s="17">
        <v>24</v>
      </c>
      <c r="G54" s="12">
        <f t="shared" si="0"/>
        <v>0.56683986773736428</v>
      </c>
      <c r="H54" s="13">
        <f t="shared" si="1"/>
        <v>0</v>
      </c>
      <c r="I54" s="13">
        <f t="shared" si="1"/>
        <v>0</v>
      </c>
    </row>
    <row r="55" spans="1:9" ht="15.75" thickBot="1">
      <c r="A55" s="10" t="s">
        <v>57</v>
      </c>
      <c r="B55" s="14">
        <f>List3!J52</f>
        <v>0</v>
      </c>
      <c r="C55" s="15">
        <f>List3!J128</f>
        <v>0</v>
      </c>
      <c r="D55" s="11"/>
      <c r="E55" s="16"/>
      <c r="F55" s="17"/>
      <c r="G55" s="12">
        <f t="shared" si="0"/>
        <v>0</v>
      </c>
      <c r="H55" s="13" t="e">
        <f t="shared" si="1"/>
        <v>#DIV/0!</v>
      </c>
      <c r="I55" s="13" t="e">
        <f t="shared" si="1"/>
        <v>#DIV/0!</v>
      </c>
    </row>
    <row r="56" spans="1:9" ht="15.75" thickBot="1">
      <c r="A56" s="10" t="s">
        <v>58</v>
      </c>
      <c r="B56" s="14">
        <f>List3!J53</f>
        <v>0</v>
      </c>
      <c r="C56" s="15">
        <f>List3!J129</f>
        <v>0</v>
      </c>
      <c r="D56" s="11"/>
      <c r="E56" s="16">
        <v>2</v>
      </c>
      <c r="F56" s="17">
        <v>2</v>
      </c>
      <c r="G56" s="12">
        <f t="shared" si="0"/>
        <v>4.723665564478035E-2</v>
      </c>
      <c r="H56" s="13">
        <f t="shared" si="1"/>
        <v>0</v>
      </c>
      <c r="I56" s="13">
        <f t="shared" si="1"/>
        <v>0</v>
      </c>
    </row>
    <row r="57" spans="1:9" ht="15.75" thickBot="1">
      <c r="A57" s="10" t="s">
        <v>59</v>
      </c>
      <c r="B57" s="14">
        <f>List3!J54</f>
        <v>0</v>
      </c>
      <c r="C57" s="15">
        <f>List3!J130</f>
        <v>0</v>
      </c>
      <c r="D57" s="11"/>
      <c r="E57" s="16"/>
      <c r="F57" s="17"/>
      <c r="G57" s="12">
        <f t="shared" si="0"/>
        <v>0</v>
      </c>
      <c r="H57" s="13" t="e">
        <f t="shared" si="1"/>
        <v>#DIV/0!</v>
      </c>
      <c r="I57" s="13" t="e">
        <f t="shared" si="1"/>
        <v>#DIV/0!</v>
      </c>
    </row>
    <row r="58" spans="1:9" ht="15.75" thickBot="1">
      <c r="A58" s="10" t="s">
        <v>60</v>
      </c>
      <c r="B58" s="14">
        <f>List3!J55</f>
        <v>5</v>
      </c>
      <c r="C58" s="15">
        <f>List3!J131</f>
        <v>6</v>
      </c>
      <c r="D58" s="11"/>
      <c r="E58" s="16">
        <v>3</v>
      </c>
      <c r="F58" s="17">
        <v>3</v>
      </c>
      <c r="G58" s="12">
        <f t="shared" si="0"/>
        <v>7.0854983467170535E-2</v>
      </c>
      <c r="H58" s="13">
        <f t="shared" si="1"/>
        <v>166.66666666666669</v>
      </c>
      <c r="I58" s="13">
        <f t="shared" si="1"/>
        <v>200</v>
      </c>
    </row>
    <row r="59" spans="1:9" ht="15.75" thickBot="1">
      <c r="A59" s="10" t="s">
        <v>61</v>
      </c>
      <c r="B59" s="14">
        <f>List3!J56</f>
        <v>3</v>
      </c>
      <c r="C59" s="15">
        <f>List3!J132</f>
        <v>3</v>
      </c>
      <c r="D59" s="11"/>
      <c r="E59" s="18"/>
      <c r="F59" s="18"/>
      <c r="G59" s="12">
        <f t="shared" si="0"/>
        <v>0</v>
      </c>
      <c r="H59" s="13" t="e">
        <f t="shared" si="1"/>
        <v>#DIV/0!</v>
      </c>
      <c r="I59" s="13" t="e">
        <f t="shared" si="1"/>
        <v>#DIV/0!</v>
      </c>
    </row>
    <row r="60" spans="1:9" ht="15.75" thickBot="1">
      <c r="A60" s="10" t="s">
        <v>62</v>
      </c>
      <c r="B60" s="14">
        <f>List3!J57</f>
        <v>0</v>
      </c>
      <c r="C60" s="15">
        <f>List3!J133</f>
        <v>0</v>
      </c>
      <c r="D60" s="11"/>
      <c r="E60" s="19"/>
      <c r="F60" s="20"/>
      <c r="G60" s="12">
        <f t="shared" si="0"/>
        <v>0</v>
      </c>
      <c r="H60" s="13" t="e">
        <f t="shared" si="1"/>
        <v>#DIV/0!</v>
      </c>
      <c r="I60" s="13" t="e">
        <f t="shared" si="1"/>
        <v>#DIV/0!</v>
      </c>
    </row>
    <row r="61" spans="1:9" ht="15.75" thickBot="1">
      <c r="A61" s="10" t="s">
        <v>63</v>
      </c>
      <c r="B61" s="14">
        <f>List3!J58</f>
        <v>3</v>
      </c>
      <c r="C61" s="15">
        <f>List3!J134</f>
        <v>3</v>
      </c>
      <c r="D61" s="11"/>
      <c r="E61" s="21">
        <v>8</v>
      </c>
      <c r="F61" s="22">
        <v>10</v>
      </c>
      <c r="G61" s="12">
        <f t="shared" si="0"/>
        <v>0.23618327822390173</v>
      </c>
      <c r="H61" s="13">
        <f t="shared" si="1"/>
        <v>37.5</v>
      </c>
      <c r="I61" s="13">
        <f t="shared" si="1"/>
        <v>30</v>
      </c>
    </row>
    <row r="62" spans="1:9" ht="15.75" thickBot="1">
      <c r="A62" s="10" t="s">
        <v>64</v>
      </c>
      <c r="B62" s="14">
        <f>List3!J59</f>
        <v>30</v>
      </c>
      <c r="C62" s="15">
        <f>List3!J135</f>
        <v>48</v>
      </c>
      <c r="D62" s="11"/>
      <c r="E62" s="23">
        <v>11</v>
      </c>
      <c r="F62" s="23">
        <v>17</v>
      </c>
      <c r="G62" s="12">
        <f t="shared" si="0"/>
        <v>0.40151157298063295</v>
      </c>
      <c r="H62" s="13">
        <f t="shared" si="1"/>
        <v>272.72727272727269</v>
      </c>
      <c r="I62" s="13">
        <f t="shared" si="1"/>
        <v>282.35294117647061</v>
      </c>
    </row>
    <row r="63" spans="1:9" ht="15.75" thickBot="1">
      <c r="A63" s="10" t="s">
        <v>65</v>
      </c>
      <c r="B63" s="14">
        <f>List3!J60</f>
        <v>2</v>
      </c>
      <c r="C63" s="15">
        <f>List3!J136</f>
        <v>2</v>
      </c>
      <c r="D63" s="11"/>
      <c r="E63" s="24">
        <v>2</v>
      </c>
      <c r="F63" s="25">
        <v>2</v>
      </c>
      <c r="G63" s="12">
        <f t="shared" si="0"/>
        <v>4.723665564478035E-2</v>
      </c>
      <c r="H63" s="13">
        <f t="shared" si="1"/>
        <v>100</v>
      </c>
      <c r="I63" s="13">
        <f t="shared" si="1"/>
        <v>100</v>
      </c>
    </row>
    <row r="64" spans="1:9" ht="15.75" thickBot="1">
      <c r="A64" s="10" t="s">
        <v>66</v>
      </c>
      <c r="B64" s="14">
        <f>List3!J61</f>
        <v>24</v>
      </c>
      <c r="C64" s="15">
        <f>List3!J137</f>
        <v>31</v>
      </c>
      <c r="D64" s="11"/>
      <c r="E64" s="15">
        <v>39</v>
      </c>
      <c r="F64" s="15">
        <v>42</v>
      </c>
      <c r="G64" s="12">
        <f t="shared" si="0"/>
        <v>0.99196976854038743</v>
      </c>
      <c r="H64" s="13">
        <f t="shared" si="1"/>
        <v>61.53846153846154</v>
      </c>
      <c r="I64" s="13">
        <f t="shared" si="1"/>
        <v>73.80952380952381</v>
      </c>
    </row>
    <row r="65" spans="1:9" ht="15.75" thickBot="1">
      <c r="A65" s="10" t="s">
        <v>67</v>
      </c>
      <c r="B65" s="14">
        <f>List3!J62</f>
        <v>10</v>
      </c>
      <c r="C65" s="15">
        <f>List3!J138</f>
        <v>10</v>
      </c>
      <c r="D65" s="11"/>
      <c r="E65" s="10">
        <v>18</v>
      </c>
      <c r="F65" s="15">
        <v>23</v>
      </c>
      <c r="G65" s="12">
        <f t="shared" si="0"/>
        <v>0.54322153991497402</v>
      </c>
      <c r="H65" s="13">
        <f t="shared" si="1"/>
        <v>55.555555555555557</v>
      </c>
      <c r="I65" s="13">
        <f t="shared" si="1"/>
        <v>43.478260869565219</v>
      </c>
    </row>
    <row r="66" spans="1:9" ht="15.75" thickBot="1">
      <c r="A66" s="10" t="s">
        <v>68</v>
      </c>
      <c r="B66" s="14">
        <f>List3!J63</f>
        <v>3</v>
      </c>
      <c r="C66" s="15">
        <f>List3!J139</f>
        <v>3</v>
      </c>
      <c r="D66" s="11"/>
      <c r="E66" s="15">
        <v>8</v>
      </c>
      <c r="F66" s="15">
        <v>9</v>
      </c>
      <c r="G66" s="12">
        <f t="shared" si="0"/>
        <v>0.21256495040151155</v>
      </c>
      <c r="H66" s="13">
        <f t="shared" si="1"/>
        <v>37.5</v>
      </c>
      <c r="I66" s="13">
        <f t="shared" si="1"/>
        <v>33.333333333333329</v>
      </c>
    </row>
    <row r="67" spans="1:9" ht="15.75" thickBot="1">
      <c r="A67" s="10" t="s">
        <v>69</v>
      </c>
      <c r="B67" s="14">
        <f>List3!J64</f>
        <v>2</v>
      </c>
      <c r="C67" s="15">
        <f>List3!J140</f>
        <v>2</v>
      </c>
      <c r="D67" s="11"/>
      <c r="E67" s="10">
        <v>2</v>
      </c>
      <c r="F67" s="15">
        <v>2</v>
      </c>
      <c r="G67" s="12">
        <f t="shared" si="0"/>
        <v>4.723665564478035E-2</v>
      </c>
      <c r="H67" s="13">
        <f t="shared" si="1"/>
        <v>100</v>
      </c>
      <c r="I67" s="13">
        <f t="shared" si="1"/>
        <v>100</v>
      </c>
    </row>
    <row r="68" spans="1:9" ht="15.75" thickBot="1">
      <c r="A68" s="10" t="s">
        <v>70</v>
      </c>
      <c r="B68" s="14">
        <f>List3!J65</f>
        <v>18</v>
      </c>
      <c r="C68" s="15">
        <f>List3!J141</f>
        <v>19</v>
      </c>
      <c r="D68" s="11"/>
      <c r="E68" s="15">
        <v>9</v>
      </c>
      <c r="F68" s="15">
        <v>13</v>
      </c>
      <c r="G68" s="12">
        <f t="shared" si="0"/>
        <v>0.30703826169107223</v>
      </c>
      <c r="H68" s="13">
        <f t="shared" si="1"/>
        <v>200</v>
      </c>
      <c r="I68" s="13">
        <f t="shared" si="1"/>
        <v>146.15384615384613</v>
      </c>
    </row>
    <row r="69" spans="1:9" ht="15.75" thickBot="1">
      <c r="A69" s="10" t="s">
        <v>71</v>
      </c>
      <c r="B69" s="14">
        <f>List3!J66</f>
        <v>0</v>
      </c>
      <c r="C69" s="15">
        <f>List3!J142</f>
        <v>0</v>
      </c>
      <c r="D69" s="11"/>
      <c r="E69" s="10"/>
      <c r="F69" s="10"/>
      <c r="G69" s="12">
        <f t="shared" si="0"/>
        <v>0</v>
      </c>
      <c r="H69" s="13" t="e">
        <f t="shared" si="1"/>
        <v>#DIV/0!</v>
      </c>
      <c r="I69" s="13" t="e">
        <f t="shared" si="1"/>
        <v>#DIV/0!</v>
      </c>
    </row>
    <row r="70" spans="1:9" ht="15.75" thickBot="1">
      <c r="A70" s="10" t="s">
        <v>72</v>
      </c>
      <c r="B70" s="14">
        <f>List3!J67</f>
        <v>1</v>
      </c>
      <c r="C70" s="15">
        <f>List3!J143</f>
        <v>1</v>
      </c>
      <c r="D70" s="11"/>
      <c r="E70" s="10">
        <v>1</v>
      </c>
      <c r="F70" s="10">
        <v>1</v>
      </c>
      <c r="G70" s="12">
        <f t="shared" ref="G70:G76" si="2">F70/$F$76*100</f>
        <v>2.3618327822390175E-2</v>
      </c>
      <c r="H70" s="13">
        <f t="shared" ref="H70:I76" si="3">B70/E70*100</f>
        <v>100</v>
      </c>
      <c r="I70" s="13">
        <f t="shared" si="3"/>
        <v>100</v>
      </c>
    </row>
    <row r="71" spans="1:9" ht="15.75" thickBot="1">
      <c r="A71" s="10" t="s">
        <v>73</v>
      </c>
      <c r="B71" s="14">
        <f>List3!J68</f>
        <v>27</v>
      </c>
      <c r="C71" s="15">
        <f>List3!J144</f>
        <v>46</v>
      </c>
      <c r="D71" s="11"/>
      <c r="E71" s="10">
        <v>18</v>
      </c>
      <c r="F71" s="15">
        <v>22</v>
      </c>
      <c r="G71" s="12">
        <f t="shared" si="2"/>
        <v>0.51960321209258387</v>
      </c>
      <c r="H71" s="13">
        <f t="shared" si="3"/>
        <v>150</v>
      </c>
      <c r="I71" s="13">
        <f t="shared" si="3"/>
        <v>209.09090909090909</v>
      </c>
    </row>
    <row r="72" spans="1:9" ht="15.75" thickBot="1">
      <c r="A72" s="10" t="s">
        <v>74</v>
      </c>
      <c r="B72" s="14">
        <f>List3!J69</f>
        <v>0</v>
      </c>
      <c r="C72" s="15">
        <f>List3!J145</f>
        <v>2</v>
      </c>
      <c r="D72" s="11"/>
      <c r="E72" s="10"/>
      <c r="F72" s="10"/>
      <c r="G72" s="12">
        <f t="shared" si="2"/>
        <v>0</v>
      </c>
      <c r="H72" s="13" t="e">
        <f t="shared" si="3"/>
        <v>#DIV/0!</v>
      </c>
      <c r="I72" s="13" t="e">
        <f t="shared" si="3"/>
        <v>#DIV/0!</v>
      </c>
    </row>
    <row r="73" spans="1:9" ht="15.75" thickBot="1">
      <c r="A73" s="10" t="s">
        <v>75</v>
      </c>
      <c r="B73" s="14">
        <f>List3!J70</f>
        <v>0</v>
      </c>
      <c r="C73" s="15">
        <f>List3!J146</f>
        <v>0</v>
      </c>
      <c r="D73" s="11"/>
      <c r="E73" s="10"/>
      <c r="F73" s="10"/>
      <c r="G73" s="12">
        <f t="shared" si="2"/>
        <v>0</v>
      </c>
      <c r="H73" s="13" t="e">
        <f t="shared" si="3"/>
        <v>#DIV/0!</v>
      </c>
      <c r="I73" s="13" t="e">
        <f t="shared" si="3"/>
        <v>#DIV/0!</v>
      </c>
    </row>
    <row r="74" spans="1:9" ht="15.75" thickBot="1">
      <c r="A74" s="26" t="s">
        <v>76</v>
      </c>
      <c r="B74" s="14">
        <f>SUM(B5:B73)</f>
        <v>1583</v>
      </c>
      <c r="C74" s="27">
        <f>SUM(C5:C73)</f>
        <v>1941</v>
      </c>
      <c r="D74" s="11"/>
      <c r="E74" s="27">
        <f>SUM(E5:E73)</f>
        <v>1519</v>
      </c>
      <c r="F74" s="27">
        <f>SUM(F5:F73)</f>
        <v>2177</v>
      </c>
      <c r="G74" s="12">
        <f t="shared" si="2"/>
        <v>51.417099669343415</v>
      </c>
      <c r="H74" s="13">
        <f t="shared" si="3"/>
        <v>104.21329822251482</v>
      </c>
      <c r="I74" s="13">
        <f t="shared" si="3"/>
        <v>89.159393661001374</v>
      </c>
    </row>
    <row r="75" spans="1:9" ht="15.75" thickBot="1">
      <c r="A75" s="28" t="s">
        <v>77</v>
      </c>
      <c r="B75" s="14">
        <v>970</v>
      </c>
      <c r="C75" s="29">
        <v>3026</v>
      </c>
      <c r="D75" s="11"/>
      <c r="E75" s="27">
        <v>1183</v>
      </c>
      <c r="F75" s="27">
        <v>2057</v>
      </c>
      <c r="G75" s="12">
        <f t="shared" si="2"/>
        <v>48.582900330656592</v>
      </c>
      <c r="H75" s="13">
        <f t="shared" si="3"/>
        <v>81.994928148774306</v>
      </c>
      <c r="I75" s="13">
        <f t="shared" si="3"/>
        <v>147.10743801652893</v>
      </c>
    </row>
    <row r="76" spans="1:9" ht="15.75" thickBot="1">
      <c r="A76" s="30" t="s">
        <v>78</v>
      </c>
      <c r="B76" s="14">
        <f>SUM(B74:B75)</f>
        <v>2553</v>
      </c>
      <c r="C76" s="27">
        <f>SUM(C74:C75)</f>
        <v>4967</v>
      </c>
      <c r="D76" s="11"/>
      <c r="E76" s="27">
        <f>SUM(E74:E75)</f>
        <v>2702</v>
      </c>
      <c r="F76" s="27">
        <f>SUM(F74:F75)</f>
        <v>4234</v>
      </c>
      <c r="G76" s="12">
        <f t="shared" si="2"/>
        <v>100</v>
      </c>
      <c r="H76" s="13">
        <f t="shared" si="3"/>
        <v>94.48556624722427</v>
      </c>
      <c r="I76" s="13">
        <f t="shared" si="3"/>
        <v>117.312234293812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76"/>
  <sheetViews>
    <sheetView tabSelected="1" workbookViewId="0">
      <selection activeCell="C76" sqref="C76"/>
    </sheetView>
  </sheetViews>
  <sheetFormatPr defaultRowHeight="15"/>
  <cols>
    <col min="1" max="1" width="14.140625" customWidth="1"/>
  </cols>
  <sheetData>
    <row r="1" spans="1:10">
      <c r="A1" s="1" t="s">
        <v>0</v>
      </c>
      <c r="B1" s="1"/>
      <c r="C1" s="1"/>
      <c r="D1" s="2"/>
      <c r="E1" s="1"/>
      <c r="F1" s="1"/>
      <c r="G1" s="3"/>
      <c r="H1" s="4"/>
      <c r="I1" s="4"/>
    </row>
    <row r="2" spans="1:10" ht="15.75" thickBot="1">
      <c r="A2" s="1" t="s">
        <v>84</v>
      </c>
      <c r="B2" s="1"/>
      <c r="C2" s="1"/>
      <c r="D2" s="2"/>
      <c r="E2" s="1"/>
      <c r="F2" s="1"/>
      <c r="G2" s="3"/>
      <c r="H2" s="4"/>
      <c r="I2" s="4"/>
    </row>
    <row r="3" spans="1:10" ht="15.75" thickBot="1">
      <c r="A3" s="5"/>
      <c r="B3" s="5"/>
      <c r="C3" s="5">
        <v>2012</v>
      </c>
      <c r="D3" s="6"/>
      <c r="E3" s="5"/>
      <c r="F3" s="5">
        <v>2011</v>
      </c>
      <c r="G3" s="7"/>
      <c r="H3" s="8" t="s">
        <v>1</v>
      </c>
      <c r="I3" s="9" t="s">
        <v>2</v>
      </c>
    </row>
    <row r="4" spans="1:10" ht="15.75" thickBot="1">
      <c r="A4" s="10" t="s">
        <v>3</v>
      </c>
      <c r="B4" s="10" t="s">
        <v>4</v>
      </c>
      <c r="C4" s="10" t="s">
        <v>5</v>
      </c>
      <c r="D4" s="11" t="s">
        <v>6</v>
      </c>
      <c r="E4" s="10" t="s">
        <v>4</v>
      </c>
      <c r="F4" s="10" t="s">
        <v>5</v>
      </c>
      <c r="G4" s="12" t="s">
        <v>6</v>
      </c>
      <c r="H4" s="13" t="s">
        <v>4</v>
      </c>
      <c r="I4" s="13" t="s">
        <v>5</v>
      </c>
      <c r="J4" s="73"/>
    </row>
    <row r="5" spans="1:10" ht="15.75" thickBot="1">
      <c r="A5" s="10" t="s">
        <v>7</v>
      </c>
      <c r="B5" s="15">
        <f>List3!L2</f>
        <v>759</v>
      </c>
      <c r="C5" s="15">
        <f>List3!L78</f>
        <v>813</v>
      </c>
      <c r="D5" s="11"/>
      <c r="E5" s="16">
        <v>325</v>
      </c>
      <c r="F5" s="17">
        <v>437</v>
      </c>
      <c r="G5" s="12">
        <f>F5/$F$76*100</f>
        <v>2.5670125378296587E-2</v>
      </c>
      <c r="H5" s="13">
        <f>B5/E5*100</f>
        <v>233.53846153846152</v>
      </c>
      <c r="I5" s="13">
        <f>C5/F5*100</f>
        <v>186.04118993135012</v>
      </c>
    </row>
    <row r="6" spans="1:10" ht="15.75" thickBot="1">
      <c r="A6" s="10" t="s">
        <v>8</v>
      </c>
      <c r="B6" s="15">
        <f>List3!L3</f>
        <v>358</v>
      </c>
      <c r="C6" s="15">
        <f>List3!L79</f>
        <v>466</v>
      </c>
      <c r="D6" s="11"/>
      <c r="E6" s="16">
        <v>318</v>
      </c>
      <c r="F6" s="17">
        <v>448</v>
      </c>
      <c r="G6" s="12">
        <f t="shared" ref="G6:G69" si="0">F6/$F$76*100</f>
        <v>2.6316284140679335E-2</v>
      </c>
      <c r="H6" s="13">
        <f t="shared" ref="H6:I69" si="1">B6/E6*100</f>
        <v>112.57861635220125</v>
      </c>
      <c r="I6" s="13">
        <f t="shared" si="1"/>
        <v>104.01785714285714</v>
      </c>
    </row>
    <row r="7" spans="1:10" ht="15.75" thickBot="1">
      <c r="A7" s="10" t="s">
        <v>9</v>
      </c>
      <c r="B7" s="15">
        <f>List3!L4</f>
        <v>7426</v>
      </c>
      <c r="C7" s="15">
        <f>List3!L80</f>
        <v>13028</v>
      </c>
      <c r="D7" s="11"/>
      <c r="E7" s="16">
        <v>7358</v>
      </c>
      <c r="F7" s="17">
        <v>12208</v>
      </c>
      <c r="G7" s="12">
        <f t="shared" si="0"/>
        <v>0.71711874283351185</v>
      </c>
      <c r="H7" s="13">
        <f t="shared" si="1"/>
        <v>100.92416417504757</v>
      </c>
      <c r="I7" s="13">
        <f t="shared" si="1"/>
        <v>106.71690694626474</v>
      </c>
    </row>
    <row r="8" spans="1:10" ht="15.75" thickBot="1">
      <c r="A8" s="10" t="s">
        <v>10</v>
      </c>
      <c r="B8" s="15">
        <f>List3!L5</f>
        <v>25436</v>
      </c>
      <c r="C8" s="15">
        <f>List3!L81</f>
        <v>122177</v>
      </c>
      <c r="D8" s="11"/>
      <c r="E8" s="16">
        <v>22052</v>
      </c>
      <c r="F8" s="17">
        <v>108109</v>
      </c>
      <c r="G8" s="12">
        <f t="shared" si="0"/>
        <v>6.3505070584033536</v>
      </c>
      <c r="H8" s="13">
        <f t="shared" si="1"/>
        <v>115.34554688917105</v>
      </c>
      <c r="I8" s="13">
        <f t="shared" si="1"/>
        <v>113.01279264446069</v>
      </c>
    </row>
    <row r="9" spans="1:10" ht="15.75" thickBot="1">
      <c r="A9" s="10" t="s">
        <v>11</v>
      </c>
      <c r="B9" s="15">
        <f>List3!L6</f>
        <v>2017</v>
      </c>
      <c r="C9" s="15">
        <f>List3!L82</f>
        <v>9218</v>
      </c>
      <c r="D9" s="11"/>
      <c r="E9" s="16">
        <v>2117</v>
      </c>
      <c r="F9" s="17">
        <v>10723</v>
      </c>
      <c r="G9" s="12">
        <f t="shared" si="0"/>
        <v>0.6298873099118405</v>
      </c>
      <c r="H9" s="13">
        <f t="shared" si="1"/>
        <v>95.276334435521974</v>
      </c>
      <c r="I9" s="13">
        <f t="shared" si="1"/>
        <v>85.964748671080855</v>
      </c>
    </row>
    <row r="10" spans="1:10" ht="15.75" thickBot="1">
      <c r="A10" s="10" t="s">
        <v>12</v>
      </c>
      <c r="B10" s="15">
        <f>List3!L7</f>
        <v>6827</v>
      </c>
      <c r="C10" s="15">
        <f>List3!L83</f>
        <v>16078</v>
      </c>
      <c r="D10" s="11"/>
      <c r="E10" s="16">
        <v>5141</v>
      </c>
      <c r="F10" s="17">
        <v>12712</v>
      </c>
      <c r="G10" s="12">
        <f t="shared" si="0"/>
        <v>0.74672456249177621</v>
      </c>
      <c r="H10" s="13">
        <f t="shared" si="1"/>
        <v>132.79517603579069</v>
      </c>
      <c r="I10" s="13">
        <f t="shared" si="1"/>
        <v>126.47891755821273</v>
      </c>
    </row>
    <row r="11" spans="1:10" ht="15.75" thickBot="1">
      <c r="A11" s="10" t="s">
        <v>13</v>
      </c>
      <c r="B11" s="15">
        <f>List3!L8</f>
        <v>300</v>
      </c>
      <c r="C11" s="15">
        <f>List3!L84</f>
        <v>356</v>
      </c>
      <c r="D11" s="11"/>
      <c r="E11" s="16">
        <v>35</v>
      </c>
      <c r="F11" s="17">
        <v>143</v>
      </c>
      <c r="G11" s="12">
        <f t="shared" si="0"/>
        <v>8.4000639109757698E-3</v>
      </c>
      <c r="H11" s="13">
        <f t="shared" si="1"/>
        <v>857.14285714285711</v>
      </c>
      <c r="I11" s="13">
        <f t="shared" si="1"/>
        <v>248.95104895104896</v>
      </c>
    </row>
    <row r="12" spans="1:10" ht="15.75" thickBot="1">
      <c r="A12" s="10" t="s">
        <v>14</v>
      </c>
      <c r="B12" s="15">
        <f>List3!L9</f>
        <v>1387</v>
      </c>
      <c r="C12" s="15">
        <f>List3!L85</f>
        <v>2137</v>
      </c>
      <c r="D12" s="11"/>
      <c r="E12" s="16">
        <v>809</v>
      </c>
      <c r="F12" s="17">
        <v>1440</v>
      </c>
      <c r="G12" s="12">
        <f t="shared" si="0"/>
        <v>8.4588056166469291E-2</v>
      </c>
      <c r="H12" s="13">
        <f t="shared" si="1"/>
        <v>171.44622991347342</v>
      </c>
      <c r="I12" s="13">
        <f t="shared" si="1"/>
        <v>148.40277777777777</v>
      </c>
    </row>
    <row r="13" spans="1:10" ht="15.75" thickBot="1">
      <c r="A13" s="10" t="s">
        <v>15</v>
      </c>
      <c r="B13" s="15">
        <f>List3!L10</f>
        <v>608</v>
      </c>
      <c r="C13" s="15">
        <f>List3!L86</f>
        <v>779</v>
      </c>
      <c r="D13" s="11"/>
      <c r="E13" s="16">
        <v>465</v>
      </c>
      <c r="F13" s="17">
        <v>689</v>
      </c>
      <c r="G13" s="12">
        <f t="shared" si="0"/>
        <v>4.0473035207428711E-2</v>
      </c>
      <c r="H13" s="13">
        <f t="shared" si="1"/>
        <v>130.75268817204301</v>
      </c>
      <c r="I13" s="13">
        <f t="shared" si="1"/>
        <v>113.06240928882438</v>
      </c>
    </row>
    <row r="14" spans="1:10" ht="15.75" thickBot="1">
      <c r="A14" s="10" t="s">
        <v>16</v>
      </c>
      <c r="B14" s="15">
        <f>List3!L11</f>
        <v>14</v>
      </c>
      <c r="C14" s="15">
        <f>List3!L87</f>
        <v>32</v>
      </c>
      <c r="D14" s="11"/>
      <c r="E14" s="16">
        <v>25</v>
      </c>
      <c r="F14" s="17">
        <v>69</v>
      </c>
      <c r="G14" s="12">
        <f t="shared" si="0"/>
        <v>4.0531776913099865E-3</v>
      </c>
      <c r="H14" s="13">
        <f t="shared" si="1"/>
        <v>56.000000000000007</v>
      </c>
      <c r="I14" s="13">
        <f t="shared" si="1"/>
        <v>46.376811594202898</v>
      </c>
    </row>
    <row r="15" spans="1:10" ht="15.75" thickBot="1">
      <c r="A15" s="10" t="s">
        <v>17</v>
      </c>
      <c r="B15" s="15">
        <f>List3!L12</f>
        <v>302</v>
      </c>
      <c r="C15" s="15">
        <f>List3!L88</f>
        <v>385</v>
      </c>
      <c r="D15" s="11"/>
      <c r="E15" s="16">
        <v>279</v>
      </c>
      <c r="F15" s="17">
        <v>381</v>
      </c>
      <c r="G15" s="12">
        <f t="shared" si="0"/>
        <v>2.2380589860711668E-2</v>
      </c>
      <c r="H15" s="13">
        <f t="shared" si="1"/>
        <v>108.24372759856631</v>
      </c>
      <c r="I15" s="13">
        <f t="shared" si="1"/>
        <v>101.0498687664042</v>
      </c>
    </row>
    <row r="16" spans="1:10" ht="15.75" thickBot="1">
      <c r="A16" s="10" t="s">
        <v>18</v>
      </c>
      <c r="B16" s="15">
        <f>List3!L13</f>
        <v>21120</v>
      </c>
      <c r="C16" s="15">
        <f>List3!L89</f>
        <v>116113</v>
      </c>
      <c r="D16" s="11"/>
      <c r="E16" s="16">
        <v>21100</v>
      </c>
      <c r="F16" s="17">
        <v>117050</v>
      </c>
      <c r="G16" s="12">
        <f t="shared" si="0"/>
        <v>6.8757166488091883</v>
      </c>
      <c r="H16" s="13">
        <f t="shared" si="1"/>
        <v>100.09478672985782</v>
      </c>
      <c r="I16" s="13">
        <f t="shared" si="1"/>
        <v>99.199487398547632</v>
      </c>
    </row>
    <row r="17" spans="1:9" ht="15.75" thickBot="1">
      <c r="A17" s="10" t="s">
        <v>19</v>
      </c>
      <c r="B17" s="15">
        <f>List3!L14</f>
        <v>89</v>
      </c>
      <c r="C17" s="15">
        <f>List3!L90</f>
        <v>142</v>
      </c>
      <c r="D17" s="11"/>
      <c r="E17" s="16">
        <v>77</v>
      </c>
      <c r="F17" s="17">
        <v>124</v>
      </c>
      <c r="G17" s="12">
        <f t="shared" si="0"/>
        <v>7.283971503223745E-3</v>
      </c>
      <c r="H17" s="13">
        <f t="shared" si="1"/>
        <v>115.58441558441559</v>
      </c>
      <c r="I17" s="13">
        <f t="shared" si="1"/>
        <v>114.51612903225808</v>
      </c>
    </row>
    <row r="18" spans="1:9" ht="15.75" thickBot="1">
      <c r="A18" s="10" t="s">
        <v>20</v>
      </c>
      <c r="B18" s="15">
        <f>List3!L15</f>
        <v>1670</v>
      </c>
      <c r="C18" s="15">
        <f>List3!L91</f>
        <v>7568</v>
      </c>
      <c r="D18" s="11"/>
      <c r="E18" s="16">
        <v>1528</v>
      </c>
      <c r="F18" s="17">
        <v>6483</v>
      </c>
      <c r="G18" s="12">
        <f t="shared" si="0"/>
        <v>0.38082247786612528</v>
      </c>
      <c r="H18" s="13">
        <f t="shared" si="1"/>
        <v>109.29319371727748</v>
      </c>
      <c r="I18" s="13">
        <f t="shared" si="1"/>
        <v>116.73607897578282</v>
      </c>
    </row>
    <row r="19" spans="1:9" ht="15.75" thickBot="1">
      <c r="A19" s="10" t="s">
        <v>21</v>
      </c>
      <c r="B19" s="15">
        <f>List3!L16</f>
        <v>255</v>
      </c>
      <c r="C19" s="15">
        <f>List3!L92</f>
        <v>532</v>
      </c>
      <c r="D19" s="11"/>
      <c r="E19" s="16">
        <v>265</v>
      </c>
      <c r="F19" s="17">
        <v>716</v>
      </c>
      <c r="G19" s="12">
        <f t="shared" si="0"/>
        <v>4.2059061260550014E-2</v>
      </c>
      <c r="H19" s="13">
        <f t="shared" si="1"/>
        <v>96.226415094339629</v>
      </c>
      <c r="I19" s="13">
        <f t="shared" si="1"/>
        <v>74.30167597765363</v>
      </c>
    </row>
    <row r="20" spans="1:9" ht="15.75" thickBot="1">
      <c r="A20" s="10" t="s">
        <v>22</v>
      </c>
      <c r="B20" s="15">
        <f>List3!L17</f>
        <v>876</v>
      </c>
      <c r="C20" s="15">
        <f>List3!L93</f>
        <v>1686</v>
      </c>
      <c r="D20" s="11"/>
      <c r="E20" s="16">
        <v>702</v>
      </c>
      <c r="F20" s="17">
        <v>1237</v>
      </c>
      <c r="G20" s="12">
        <f t="shared" si="0"/>
        <v>7.2663489915223978E-2</v>
      </c>
      <c r="H20" s="13">
        <f t="shared" si="1"/>
        <v>124.78632478632478</v>
      </c>
      <c r="I20" s="13">
        <f t="shared" si="1"/>
        <v>136.29749393694422</v>
      </c>
    </row>
    <row r="21" spans="1:9" ht="15.75" thickBot="1">
      <c r="A21" s="10" t="s">
        <v>23</v>
      </c>
      <c r="B21" s="15">
        <f>List3!L18</f>
        <v>20387</v>
      </c>
      <c r="C21" s="15">
        <f>List3!L94</f>
        <v>45181</v>
      </c>
      <c r="D21" s="11"/>
      <c r="E21" s="16">
        <v>16445</v>
      </c>
      <c r="F21" s="17">
        <v>34744</v>
      </c>
      <c r="G21" s="12">
        <f t="shared" si="0"/>
        <v>2.0409218218387566</v>
      </c>
      <c r="H21" s="13">
        <f t="shared" si="1"/>
        <v>123.97081179689874</v>
      </c>
      <c r="I21" s="13">
        <f t="shared" si="1"/>
        <v>130.03971908818789</v>
      </c>
    </row>
    <row r="22" spans="1:9" ht="15.75" thickBot="1">
      <c r="A22" s="10" t="s">
        <v>24</v>
      </c>
      <c r="B22" s="15">
        <f>List3!L19</f>
        <v>387</v>
      </c>
      <c r="C22" s="15">
        <f>List3!L95</f>
        <v>766</v>
      </c>
      <c r="D22" s="11"/>
      <c r="E22" s="16">
        <v>604</v>
      </c>
      <c r="F22" s="17">
        <v>886</v>
      </c>
      <c r="G22" s="12">
        <f t="shared" si="0"/>
        <v>5.2045151224647083E-2</v>
      </c>
      <c r="H22" s="13">
        <f t="shared" si="1"/>
        <v>64.072847682119203</v>
      </c>
      <c r="I22" s="13">
        <f t="shared" si="1"/>
        <v>86.455981941309261</v>
      </c>
    </row>
    <row r="23" spans="1:9" ht="15.75" thickBot="1">
      <c r="A23" s="10" t="s">
        <v>25</v>
      </c>
      <c r="B23" s="15">
        <f>List3!L20</f>
        <v>459</v>
      </c>
      <c r="C23" s="15">
        <f>List3!L96</f>
        <v>543</v>
      </c>
      <c r="D23" s="11"/>
      <c r="E23" s="16">
        <v>238</v>
      </c>
      <c r="F23" s="17">
        <v>314</v>
      </c>
      <c r="G23" s="12">
        <f t="shared" si="0"/>
        <v>1.8444895580743997E-2</v>
      </c>
      <c r="H23" s="13">
        <f t="shared" si="1"/>
        <v>192.85714285714286</v>
      </c>
      <c r="I23" s="13">
        <f t="shared" si="1"/>
        <v>172.92993630573247</v>
      </c>
    </row>
    <row r="24" spans="1:9" ht="15.75" thickBot="1">
      <c r="A24" s="10" t="s">
        <v>26</v>
      </c>
      <c r="B24" s="15">
        <f>List3!L21</f>
        <v>410</v>
      </c>
      <c r="C24" s="15">
        <f>List3!L97</f>
        <v>435</v>
      </c>
      <c r="D24" s="11"/>
      <c r="E24" s="16">
        <v>467</v>
      </c>
      <c r="F24" s="17">
        <v>541</v>
      </c>
      <c r="G24" s="12">
        <f t="shared" si="0"/>
        <v>3.1779262768097144E-2</v>
      </c>
      <c r="H24" s="13">
        <f t="shared" si="1"/>
        <v>87.79443254817987</v>
      </c>
      <c r="I24" s="13">
        <f t="shared" si="1"/>
        <v>80.406654343807759</v>
      </c>
    </row>
    <row r="25" spans="1:9" ht="15.75" thickBot="1">
      <c r="A25" s="10" t="s">
        <v>27</v>
      </c>
      <c r="B25" s="15">
        <f>List3!L22</f>
        <v>877</v>
      </c>
      <c r="C25" s="15">
        <f>List3!L98</f>
        <v>3055</v>
      </c>
      <c r="D25" s="11"/>
      <c r="E25" s="16">
        <v>705</v>
      </c>
      <c r="F25" s="17">
        <v>2264</v>
      </c>
      <c r="G25" s="12">
        <f t="shared" si="0"/>
        <v>0.1329912216395045</v>
      </c>
      <c r="H25" s="13">
        <f t="shared" si="1"/>
        <v>124.39716312056737</v>
      </c>
      <c r="I25" s="13">
        <f t="shared" si="1"/>
        <v>134.93816254416961</v>
      </c>
    </row>
    <row r="26" spans="1:9" ht="15.75" thickBot="1">
      <c r="A26" s="10" t="s">
        <v>28</v>
      </c>
      <c r="B26" s="15">
        <f>List3!L23</f>
        <v>51</v>
      </c>
      <c r="C26" s="15">
        <f>List3!L99</f>
        <v>77</v>
      </c>
      <c r="D26" s="11"/>
      <c r="E26" s="16">
        <v>30</v>
      </c>
      <c r="F26" s="17">
        <v>45</v>
      </c>
      <c r="G26" s="12">
        <f t="shared" si="0"/>
        <v>2.6433767552021654E-3</v>
      </c>
      <c r="H26" s="13">
        <f t="shared" si="1"/>
        <v>170</v>
      </c>
      <c r="I26" s="13">
        <f t="shared" si="1"/>
        <v>171.11111111111111</v>
      </c>
    </row>
    <row r="27" spans="1:9" ht="15.75" thickBot="1">
      <c r="A27" s="10" t="s">
        <v>29</v>
      </c>
      <c r="B27" s="15">
        <f>List3!L24</f>
        <v>57899</v>
      </c>
      <c r="C27" s="15">
        <f>List3!L100</f>
        <v>240711</v>
      </c>
      <c r="D27" s="11"/>
      <c r="E27" s="16">
        <v>52188</v>
      </c>
      <c r="F27" s="17">
        <v>208090</v>
      </c>
      <c r="G27" s="12">
        <f t="shared" si="0"/>
        <v>12.223561533111525</v>
      </c>
      <c r="H27" s="13">
        <f t="shared" si="1"/>
        <v>110.94312868858742</v>
      </c>
      <c r="I27" s="13">
        <f t="shared" si="1"/>
        <v>115.6763900235475</v>
      </c>
    </row>
    <row r="28" spans="1:9" ht="15.75" thickBot="1">
      <c r="A28" s="10" t="s">
        <v>30</v>
      </c>
      <c r="B28" s="15">
        <f>List3!L25</f>
        <v>2367</v>
      </c>
      <c r="C28" s="15">
        <f>List3!L101</f>
        <v>2966</v>
      </c>
      <c r="D28" s="11"/>
      <c r="E28" s="16">
        <v>2882</v>
      </c>
      <c r="F28" s="17">
        <v>3534</v>
      </c>
      <c r="G28" s="12">
        <f t="shared" si="0"/>
        <v>0.20759318784187675</v>
      </c>
      <c r="H28" s="13">
        <f t="shared" si="1"/>
        <v>82.130464954892432</v>
      </c>
      <c r="I28" s="13">
        <f t="shared" si="1"/>
        <v>83.927560837577815</v>
      </c>
    </row>
    <row r="29" spans="1:9" ht="15.75" thickBot="1">
      <c r="A29" s="10" t="s">
        <v>31</v>
      </c>
      <c r="B29" s="15">
        <f>List3!L26</f>
        <v>27673</v>
      </c>
      <c r="C29" s="15">
        <f>List3!L102</f>
        <v>31480</v>
      </c>
      <c r="D29" s="11"/>
      <c r="E29" s="16">
        <v>24028</v>
      </c>
      <c r="F29" s="17">
        <v>28700</v>
      </c>
      <c r="G29" s="12">
        <f t="shared" si="0"/>
        <v>1.6858869527622702</v>
      </c>
      <c r="H29" s="13">
        <f t="shared" si="1"/>
        <v>115.16980189778592</v>
      </c>
      <c r="I29" s="13">
        <f t="shared" si="1"/>
        <v>109.68641114982577</v>
      </c>
    </row>
    <row r="30" spans="1:9" ht="15.75" thickBot="1">
      <c r="A30" s="10" t="s">
        <v>32</v>
      </c>
      <c r="B30" s="15">
        <f>List3!L27</f>
        <v>4</v>
      </c>
      <c r="C30" s="15">
        <f>List3!L103</f>
        <v>6</v>
      </c>
      <c r="D30" s="11"/>
      <c r="E30" s="16"/>
      <c r="F30" s="17"/>
      <c r="G30" s="12">
        <f t="shared" si="0"/>
        <v>0</v>
      </c>
      <c r="H30" s="13" t="e">
        <f t="shared" si="1"/>
        <v>#DIV/0!</v>
      </c>
      <c r="I30" s="13" t="e">
        <f t="shared" si="1"/>
        <v>#DIV/0!</v>
      </c>
    </row>
    <row r="31" spans="1:9" ht="15.75" thickBot="1">
      <c r="A31" s="10" t="s">
        <v>33</v>
      </c>
      <c r="B31" s="15">
        <f>List3!L28</f>
        <v>610</v>
      </c>
      <c r="C31" s="15">
        <f>List3!L104</f>
        <v>727</v>
      </c>
      <c r="D31" s="11"/>
      <c r="E31" s="16">
        <v>447</v>
      </c>
      <c r="F31" s="17">
        <v>743</v>
      </c>
      <c r="G31" s="12">
        <f t="shared" si="0"/>
        <v>4.364508731367131E-2</v>
      </c>
      <c r="H31" s="13">
        <f t="shared" si="1"/>
        <v>136.46532438478746</v>
      </c>
      <c r="I31" s="13">
        <f t="shared" si="1"/>
        <v>97.846567967698519</v>
      </c>
    </row>
    <row r="32" spans="1:9" ht="15.75" thickBot="1">
      <c r="A32" s="10" t="s">
        <v>34</v>
      </c>
      <c r="B32" s="15">
        <f>List3!L29</f>
        <v>2994</v>
      </c>
      <c r="C32" s="15">
        <f>List3!L105</f>
        <v>4480</v>
      </c>
      <c r="D32" s="11"/>
      <c r="E32" s="16">
        <v>2291</v>
      </c>
      <c r="F32" s="17">
        <v>3637</v>
      </c>
      <c r="G32" s="12">
        <f t="shared" si="0"/>
        <v>0.2136435835260061</v>
      </c>
      <c r="H32" s="13">
        <f t="shared" si="1"/>
        <v>130.68529026625927</v>
      </c>
      <c r="I32" s="13">
        <f t="shared" si="1"/>
        <v>123.17844377233985</v>
      </c>
    </row>
    <row r="33" spans="1:9" ht="15.75" thickBot="1">
      <c r="A33" s="10" t="s">
        <v>35</v>
      </c>
      <c r="B33" s="15">
        <f>List3!L30</f>
        <v>69</v>
      </c>
      <c r="C33" s="15">
        <f>List3!L106</f>
        <v>85</v>
      </c>
      <c r="D33" s="11"/>
      <c r="E33" s="16">
        <v>2</v>
      </c>
      <c r="F33" s="17">
        <v>2</v>
      </c>
      <c r="G33" s="12">
        <f t="shared" si="0"/>
        <v>1.1748341134231846E-4</v>
      </c>
      <c r="H33" s="13">
        <f t="shared" si="1"/>
        <v>3450</v>
      </c>
      <c r="I33" s="13">
        <f t="shared" si="1"/>
        <v>4250</v>
      </c>
    </row>
    <row r="34" spans="1:9" ht="15.75" thickBot="1">
      <c r="A34" s="10" t="s">
        <v>36</v>
      </c>
      <c r="B34" s="15">
        <f>List3!L31</f>
        <v>96</v>
      </c>
      <c r="C34" s="15">
        <f>List3!L107</f>
        <v>598</v>
      </c>
      <c r="D34" s="11"/>
      <c r="E34" s="16">
        <v>59</v>
      </c>
      <c r="F34" s="17">
        <v>477</v>
      </c>
      <c r="G34" s="12">
        <f t="shared" si="0"/>
        <v>2.8019793605142954E-2</v>
      </c>
      <c r="H34" s="13">
        <f t="shared" si="1"/>
        <v>162.71186440677968</v>
      </c>
      <c r="I34" s="13">
        <f t="shared" si="1"/>
        <v>125.36687631027254</v>
      </c>
    </row>
    <row r="35" spans="1:9" ht="15.75" thickBot="1">
      <c r="A35" s="10" t="s">
        <v>37</v>
      </c>
      <c r="B35" s="15">
        <f>List3!L32</f>
        <v>2550</v>
      </c>
      <c r="C35" s="15">
        <f>List3!L108</f>
        <v>2985</v>
      </c>
      <c r="D35" s="11"/>
      <c r="E35" s="16">
        <v>1380</v>
      </c>
      <c r="F35" s="17">
        <v>1769</v>
      </c>
      <c r="G35" s="12">
        <f t="shared" si="0"/>
        <v>0.10391407733228068</v>
      </c>
      <c r="H35" s="13">
        <f t="shared" si="1"/>
        <v>184.78260869565219</v>
      </c>
      <c r="I35" s="13">
        <f t="shared" si="1"/>
        <v>168.73940079140758</v>
      </c>
    </row>
    <row r="36" spans="1:9" ht="15.75" thickBot="1">
      <c r="A36" s="10" t="s">
        <v>38</v>
      </c>
      <c r="B36" s="15">
        <f>List3!L33</f>
        <v>6160</v>
      </c>
      <c r="C36" s="15">
        <f>List3!L109</f>
        <v>6634</v>
      </c>
      <c r="D36" s="11"/>
      <c r="E36" s="16">
        <v>4449</v>
      </c>
      <c r="F36" s="17">
        <v>4698</v>
      </c>
      <c r="G36" s="12">
        <f t="shared" si="0"/>
        <v>0.27596853324310605</v>
      </c>
      <c r="H36" s="13">
        <f t="shared" si="1"/>
        <v>138.4580804675208</v>
      </c>
      <c r="I36" s="13">
        <f t="shared" si="1"/>
        <v>141.20902511707109</v>
      </c>
    </row>
    <row r="37" spans="1:9" ht="15.75" thickBot="1">
      <c r="A37" s="10" t="s">
        <v>39</v>
      </c>
      <c r="B37" s="15">
        <f>List3!L34</f>
        <v>123</v>
      </c>
      <c r="C37" s="15">
        <f>List3!L110</f>
        <v>124</v>
      </c>
      <c r="D37" s="11"/>
      <c r="E37" s="16">
        <v>5</v>
      </c>
      <c r="F37" s="17">
        <v>14</v>
      </c>
      <c r="G37" s="12">
        <f t="shared" si="0"/>
        <v>8.2238387939622922E-4</v>
      </c>
      <c r="H37" s="13">
        <f t="shared" si="1"/>
        <v>2460</v>
      </c>
      <c r="I37" s="13">
        <f t="shared" si="1"/>
        <v>885.71428571428578</v>
      </c>
    </row>
    <row r="38" spans="1:9" ht="15.75" thickBot="1">
      <c r="A38" s="10" t="s">
        <v>40</v>
      </c>
      <c r="B38" s="15">
        <f>List3!L35</f>
        <v>845</v>
      </c>
      <c r="C38" s="15">
        <f>List3!L111</f>
        <v>1441</v>
      </c>
      <c r="D38" s="11"/>
      <c r="E38" s="16">
        <v>572</v>
      </c>
      <c r="F38" s="17">
        <v>1012</v>
      </c>
      <c r="G38" s="12">
        <f t="shared" si="0"/>
        <v>5.944660613921314E-2</v>
      </c>
      <c r="H38" s="13">
        <f t="shared" si="1"/>
        <v>147.72727272727272</v>
      </c>
      <c r="I38" s="13">
        <f t="shared" si="1"/>
        <v>142.39130434782609</v>
      </c>
    </row>
    <row r="39" spans="1:9" ht="15.75" thickBot="1">
      <c r="A39" s="10" t="s">
        <v>41</v>
      </c>
      <c r="B39" s="15">
        <f>List3!L36</f>
        <v>1196</v>
      </c>
      <c r="C39" s="15">
        <f>List3!L112</f>
        <v>3734</v>
      </c>
      <c r="D39" s="11"/>
      <c r="E39" s="16">
        <v>937</v>
      </c>
      <c r="F39" s="17">
        <v>2137</v>
      </c>
      <c r="G39" s="12">
        <f t="shared" si="0"/>
        <v>0.12553102501926727</v>
      </c>
      <c r="H39" s="13">
        <f t="shared" si="1"/>
        <v>127.64140875133405</v>
      </c>
      <c r="I39" s="13">
        <f t="shared" si="1"/>
        <v>174.7309312119794</v>
      </c>
    </row>
    <row r="40" spans="1:9" ht="15.75" thickBot="1">
      <c r="A40" s="10" t="s">
        <v>42</v>
      </c>
      <c r="B40" s="15">
        <f>List3!L37</f>
        <v>237</v>
      </c>
      <c r="C40" s="15">
        <f>List3!L113</f>
        <v>657</v>
      </c>
      <c r="D40" s="11"/>
      <c r="E40" s="16">
        <v>154</v>
      </c>
      <c r="F40" s="17">
        <v>357</v>
      </c>
      <c r="G40" s="12">
        <f t="shared" si="0"/>
        <v>2.0970788924603845E-2</v>
      </c>
      <c r="H40" s="13">
        <f t="shared" si="1"/>
        <v>153.89610389610388</v>
      </c>
      <c r="I40" s="13">
        <f t="shared" si="1"/>
        <v>184.03361344537814</v>
      </c>
    </row>
    <row r="41" spans="1:9" ht="15.75" thickBot="1">
      <c r="A41" s="10" t="s">
        <v>43</v>
      </c>
      <c r="B41" s="15">
        <f>List3!L38</f>
        <v>15288</v>
      </c>
      <c r="C41" s="15">
        <f>List3!L114</f>
        <v>56297</v>
      </c>
      <c r="D41" s="11"/>
      <c r="E41" s="16">
        <v>16696</v>
      </c>
      <c r="F41" s="17">
        <v>69442</v>
      </c>
      <c r="G41" s="12">
        <f t="shared" si="0"/>
        <v>4.0791415252166399</v>
      </c>
      <c r="H41" s="13">
        <f t="shared" si="1"/>
        <v>91.566842357450881</v>
      </c>
      <c r="I41" s="13">
        <f t="shared" si="1"/>
        <v>81.070533682785637</v>
      </c>
    </row>
    <row r="42" spans="1:9" ht="15.75" thickBot="1">
      <c r="A42" s="10" t="s">
        <v>44</v>
      </c>
      <c r="B42" s="15">
        <f>List3!L39</f>
        <v>371</v>
      </c>
      <c r="C42" s="15">
        <f>List3!L115</f>
        <v>1009</v>
      </c>
      <c r="D42" s="11"/>
      <c r="E42" s="16">
        <v>235</v>
      </c>
      <c r="F42" s="17">
        <v>1112</v>
      </c>
      <c r="G42" s="12">
        <f t="shared" si="0"/>
        <v>6.5320776706329062E-2</v>
      </c>
      <c r="H42" s="13">
        <f t="shared" si="1"/>
        <v>157.87234042553192</v>
      </c>
      <c r="I42" s="13">
        <f t="shared" si="1"/>
        <v>90.737410071942449</v>
      </c>
    </row>
    <row r="43" spans="1:9" ht="15.75" thickBot="1">
      <c r="A43" s="10" t="s">
        <v>45</v>
      </c>
      <c r="B43" s="15">
        <f>List3!L40</f>
        <v>35</v>
      </c>
      <c r="C43" s="15">
        <f>List3!L116</f>
        <v>62</v>
      </c>
      <c r="D43" s="11"/>
      <c r="E43" s="16">
        <v>32</v>
      </c>
      <c r="F43" s="17">
        <v>77</v>
      </c>
      <c r="G43" s="12">
        <f t="shared" si="0"/>
        <v>4.5231113366792615E-3</v>
      </c>
      <c r="H43" s="13">
        <f t="shared" si="1"/>
        <v>109.375</v>
      </c>
      <c r="I43" s="13">
        <f t="shared" si="1"/>
        <v>80.519480519480524</v>
      </c>
    </row>
    <row r="44" spans="1:9" ht="15.75" thickBot="1">
      <c r="A44" s="10" t="s">
        <v>46</v>
      </c>
      <c r="B44" s="15">
        <f>List3!L41</f>
        <v>13</v>
      </c>
      <c r="C44" s="15">
        <f>List3!L117</f>
        <v>23</v>
      </c>
      <c r="D44" s="11"/>
      <c r="E44" s="16">
        <v>17</v>
      </c>
      <c r="F44" s="17">
        <v>83</v>
      </c>
      <c r="G44" s="12">
        <f t="shared" si="0"/>
        <v>4.8755615707062163E-3</v>
      </c>
      <c r="H44" s="13">
        <f t="shared" si="1"/>
        <v>76.470588235294116</v>
      </c>
      <c r="I44" s="13">
        <f t="shared" si="1"/>
        <v>27.710843373493976</v>
      </c>
    </row>
    <row r="45" spans="1:9" ht="15.75" thickBot="1">
      <c r="A45" s="10" t="s">
        <v>47</v>
      </c>
      <c r="B45" s="15">
        <f>List3!L42</f>
        <v>89</v>
      </c>
      <c r="C45" s="15">
        <f>List3!L118</f>
        <v>105</v>
      </c>
      <c r="D45" s="11"/>
      <c r="E45" s="16">
        <v>136</v>
      </c>
      <c r="F45" s="17">
        <v>210</v>
      </c>
      <c r="G45" s="12">
        <f t="shared" si="0"/>
        <v>1.2335758190943439E-2</v>
      </c>
      <c r="H45" s="13">
        <f t="shared" si="1"/>
        <v>65.441176470588232</v>
      </c>
      <c r="I45" s="13">
        <f t="shared" si="1"/>
        <v>50</v>
      </c>
    </row>
    <row r="46" spans="1:9" ht="15.75" thickBot="1">
      <c r="A46" s="10" t="s">
        <v>48</v>
      </c>
      <c r="B46" s="15">
        <f>List3!L43</f>
        <v>11117</v>
      </c>
      <c r="C46" s="15">
        <f>List3!L119</f>
        <v>35305</v>
      </c>
      <c r="D46" s="11"/>
      <c r="E46" s="16">
        <v>9763</v>
      </c>
      <c r="F46" s="17">
        <v>36979</v>
      </c>
      <c r="G46" s="12">
        <f t="shared" si="0"/>
        <v>2.1722095340137972</v>
      </c>
      <c r="H46" s="13">
        <f t="shared" si="1"/>
        <v>113.86868790330841</v>
      </c>
      <c r="I46" s="13">
        <f t="shared" si="1"/>
        <v>95.473106357662445</v>
      </c>
    </row>
    <row r="47" spans="1:9" ht="15.75" thickBot="1">
      <c r="A47" s="10" t="s">
        <v>49</v>
      </c>
      <c r="B47" s="15">
        <f>List3!L44</f>
        <v>730</v>
      </c>
      <c r="C47" s="15">
        <f>List3!L120</f>
        <v>2095</v>
      </c>
      <c r="D47" s="11"/>
      <c r="E47" s="16">
        <v>626</v>
      </c>
      <c r="F47" s="17">
        <v>1779</v>
      </c>
      <c r="G47" s="12">
        <f t="shared" si="0"/>
        <v>0.10450149438899227</v>
      </c>
      <c r="H47" s="13">
        <f t="shared" si="1"/>
        <v>116.61341853035142</v>
      </c>
      <c r="I47" s="13">
        <f t="shared" si="1"/>
        <v>117.7627880831928</v>
      </c>
    </row>
    <row r="48" spans="1:9" ht="15.75" thickBot="1">
      <c r="A48" s="10" t="s">
        <v>50</v>
      </c>
      <c r="B48" s="15">
        <f>List3!L45</f>
        <v>1161</v>
      </c>
      <c r="C48" s="15">
        <f>List3!L121</f>
        <v>1938</v>
      </c>
      <c r="D48" s="11"/>
      <c r="E48" s="16">
        <v>889</v>
      </c>
      <c r="F48" s="17">
        <v>1447</v>
      </c>
      <c r="G48" s="12">
        <f t="shared" si="0"/>
        <v>8.4999248106167408E-2</v>
      </c>
      <c r="H48" s="13">
        <f t="shared" si="1"/>
        <v>130.59617547806525</v>
      </c>
      <c r="I48" s="13">
        <f t="shared" si="1"/>
        <v>133.93227366966136</v>
      </c>
    </row>
    <row r="49" spans="1:9" ht="15.75" thickBot="1">
      <c r="A49" s="10" t="s">
        <v>51</v>
      </c>
      <c r="B49" s="15">
        <f>List3!L46</f>
        <v>68216</v>
      </c>
      <c r="C49" s="15">
        <f>List3!L122</f>
        <v>403073</v>
      </c>
      <c r="D49" s="11"/>
      <c r="E49" s="16">
        <v>59283</v>
      </c>
      <c r="F49" s="17">
        <v>348340</v>
      </c>
      <c r="G49" s="12">
        <f t="shared" si="0"/>
        <v>20.462085753491607</v>
      </c>
      <c r="H49" s="13">
        <f t="shared" si="1"/>
        <v>115.06840072196076</v>
      </c>
      <c r="I49" s="13">
        <f t="shared" si="1"/>
        <v>115.71252224837802</v>
      </c>
    </row>
    <row r="50" spans="1:9" ht="15.75" thickBot="1">
      <c r="A50" s="10" t="s">
        <v>52</v>
      </c>
      <c r="B50" s="15">
        <f>List3!L47</f>
        <v>9</v>
      </c>
      <c r="C50" s="15">
        <f>List3!L123</f>
        <v>3</v>
      </c>
      <c r="D50" s="11"/>
      <c r="E50" s="16"/>
      <c r="F50" s="17"/>
      <c r="G50" s="12">
        <f t="shared" si="0"/>
        <v>0</v>
      </c>
      <c r="H50" s="13" t="e">
        <f t="shared" si="1"/>
        <v>#DIV/0!</v>
      </c>
      <c r="I50" s="13" t="e">
        <f t="shared" si="1"/>
        <v>#DIV/0!</v>
      </c>
    </row>
    <row r="51" spans="1:9" ht="15.75" thickBot="1">
      <c r="A51" s="10" t="s">
        <v>53</v>
      </c>
      <c r="B51" s="15">
        <f>List3!L48</f>
        <v>225</v>
      </c>
      <c r="C51" s="15">
        <f>List3!L124</f>
        <v>341</v>
      </c>
      <c r="D51" s="11"/>
      <c r="E51" s="16">
        <v>365</v>
      </c>
      <c r="F51" s="17">
        <v>815</v>
      </c>
      <c r="G51" s="12">
        <f t="shared" si="0"/>
        <v>4.7874490121994774E-2</v>
      </c>
      <c r="H51" s="13">
        <f t="shared" si="1"/>
        <v>61.643835616438359</v>
      </c>
      <c r="I51" s="13">
        <f t="shared" si="1"/>
        <v>41.840490797546018</v>
      </c>
    </row>
    <row r="52" spans="1:9" ht="15.75" thickBot="1">
      <c r="A52" s="10" t="s">
        <v>54</v>
      </c>
      <c r="B52" s="15">
        <f>List3!L49</f>
        <v>64</v>
      </c>
      <c r="C52" s="15">
        <f>List3!L125</f>
        <v>131</v>
      </c>
      <c r="D52" s="11"/>
      <c r="E52" s="16">
        <v>147</v>
      </c>
      <c r="F52" s="17">
        <v>470</v>
      </c>
      <c r="G52" s="12">
        <f t="shared" si="0"/>
        <v>2.7608601665444838E-2</v>
      </c>
      <c r="H52" s="13">
        <f t="shared" si="1"/>
        <v>43.537414965986393</v>
      </c>
      <c r="I52" s="13">
        <f t="shared" si="1"/>
        <v>27.872340425531917</v>
      </c>
    </row>
    <row r="53" spans="1:9" ht="15.75" thickBot="1">
      <c r="A53" s="10" t="s">
        <v>55</v>
      </c>
      <c r="B53" s="15">
        <f>List3!L50</f>
        <v>14752</v>
      </c>
      <c r="C53" s="15">
        <f>List3!L126</f>
        <v>15147</v>
      </c>
      <c r="D53" s="11"/>
      <c r="E53" s="16">
        <v>8384</v>
      </c>
      <c r="F53" s="17">
        <v>9628</v>
      </c>
      <c r="G53" s="12">
        <f t="shared" si="0"/>
        <v>0.56556514220192111</v>
      </c>
      <c r="H53" s="13">
        <f t="shared" si="1"/>
        <v>175.95419847328245</v>
      </c>
      <c r="I53" s="13">
        <f t="shared" si="1"/>
        <v>157.32239302035728</v>
      </c>
    </row>
    <row r="54" spans="1:9" ht="15.75" thickBot="1">
      <c r="A54" s="10" t="s">
        <v>56</v>
      </c>
      <c r="B54" s="15">
        <f>List3!L51</f>
        <v>487</v>
      </c>
      <c r="C54" s="15">
        <f>List3!L127</f>
        <v>1123</v>
      </c>
      <c r="D54" s="11"/>
      <c r="E54" s="16">
        <v>624</v>
      </c>
      <c r="F54" s="17">
        <v>1469</v>
      </c>
      <c r="G54" s="12">
        <f t="shared" si="0"/>
        <v>8.6291565630932918E-2</v>
      </c>
      <c r="H54" s="13">
        <f t="shared" si="1"/>
        <v>78.044871794871796</v>
      </c>
      <c r="I54" s="13">
        <f t="shared" si="1"/>
        <v>76.446562287270254</v>
      </c>
    </row>
    <row r="55" spans="1:9" ht="15.75" thickBot="1">
      <c r="A55" s="10" t="s">
        <v>57</v>
      </c>
      <c r="B55" s="15">
        <f>List3!L52</f>
        <v>599</v>
      </c>
      <c r="C55" s="15">
        <f>List3!L128</f>
        <v>2709</v>
      </c>
      <c r="D55" s="11"/>
      <c r="E55" s="16">
        <v>27</v>
      </c>
      <c r="F55" s="17">
        <v>122</v>
      </c>
      <c r="G55" s="12">
        <f t="shared" si="0"/>
        <v>7.1664880918814265E-3</v>
      </c>
      <c r="H55" s="13">
        <f t="shared" si="1"/>
        <v>2218.5185185185187</v>
      </c>
      <c r="I55" s="13">
        <f t="shared" si="1"/>
        <v>2220.4918032786886</v>
      </c>
    </row>
    <row r="56" spans="1:9" ht="15.75" thickBot="1">
      <c r="A56" s="10" t="s">
        <v>58</v>
      </c>
      <c r="B56" s="15">
        <f>List3!L53</f>
        <v>2111</v>
      </c>
      <c r="C56" s="15">
        <f>List3!L129</f>
        <v>2719</v>
      </c>
      <c r="D56" s="11"/>
      <c r="E56" s="16">
        <v>66</v>
      </c>
      <c r="F56" s="17">
        <v>216</v>
      </c>
      <c r="G56" s="12">
        <f t="shared" si="0"/>
        <v>1.2688208424970393E-2</v>
      </c>
      <c r="H56" s="13">
        <f t="shared" si="1"/>
        <v>3198.4848484848485</v>
      </c>
      <c r="I56" s="13">
        <f t="shared" si="1"/>
        <v>1258.7962962962963</v>
      </c>
    </row>
    <row r="57" spans="1:9" ht="15.75" thickBot="1">
      <c r="A57" s="10" t="s">
        <v>59</v>
      </c>
      <c r="B57" s="15">
        <f>List3!L54</f>
        <v>58</v>
      </c>
      <c r="C57" s="15">
        <f>List3!L130</f>
        <v>99</v>
      </c>
      <c r="D57" s="11"/>
      <c r="E57" s="16">
        <v>25</v>
      </c>
      <c r="F57" s="17">
        <v>36</v>
      </c>
      <c r="G57" s="12">
        <f t="shared" si="0"/>
        <v>2.1147014041617324E-3</v>
      </c>
      <c r="H57" s="13">
        <f t="shared" si="1"/>
        <v>231.99999999999997</v>
      </c>
      <c r="I57" s="13">
        <f t="shared" si="1"/>
        <v>275</v>
      </c>
    </row>
    <row r="58" spans="1:9" ht="15.75" thickBot="1">
      <c r="A58" s="10" t="s">
        <v>60</v>
      </c>
      <c r="B58" s="15">
        <f>List3!L55</f>
        <v>22243</v>
      </c>
      <c r="C58" s="15">
        <f>List3!L131</f>
        <v>98109</v>
      </c>
      <c r="D58" s="11"/>
      <c r="E58" s="16">
        <v>21344</v>
      </c>
      <c r="F58" s="17">
        <v>92072</v>
      </c>
      <c r="G58" s="12">
        <f t="shared" si="0"/>
        <v>5.4084663245549729</v>
      </c>
      <c r="H58" s="13">
        <f t="shared" si="1"/>
        <v>104.21195652173914</v>
      </c>
      <c r="I58" s="13">
        <f t="shared" si="1"/>
        <v>106.55682509340517</v>
      </c>
    </row>
    <row r="59" spans="1:9" ht="15.75" thickBot="1">
      <c r="A59" s="10" t="s">
        <v>61</v>
      </c>
      <c r="B59" s="15">
        <f>List3!L56</f>
        <v>1728</v>
      </c>
      <c r="C59" s="15">
        <f>List3!L132</f>
        <v>2471</v>
      </c>
      <c r="D59" s="11"/>
      <c r="E59" s="18">
        <v>2090</v>
      </c>
      <c r="F59" s="18">
        <v>2606</v>
      </c>
      <c r="G59" s="12">
        <f t="shared" si="0"/>
        <v>0.15308088497904096</v>
      </c>
      <c r="H59" s="13">
        <f t="shared" si="1"/>
        <v>82.679425837320579</v>
      </c>
      <c r="I59" s="13">
        <f t="shared" si="1"/>
        <v>94.819646968534158</v>
      </c>
    </row>
    <row r="60" spans="1:9" ht="15.75" thickBot="1">
      <c r="A60" s="10" t="s">
        <v>62</v>
      </c>
      <c r="B60" s="15">
        <f>List3!L57</f>
        <v>3090</v>
      </c>
      <c r="C60" s="15">
        <f>List3!L133</f>
        <v>7737</v>
      </c>
      <c r="D60" s="11"/>
      <c r="E60" s="19">
        <v>2831</v>
      </c>
      <c r="F60" s="20">
        <v>7321</v>
      </c>
      <c r="G60" s="12">
        <f t="shared" si="0"/>
        <v>0.43004802721855673</v>
      </c>
      <c r="H60" s="13">
        <f t="shared" si="1"/>
        <v>109.14871070293182</v>
      </c>
      <c r="I60" s="13">
        <f t="shared" si="1"/>
        <v>105.68228384100533</v>
      </c>
    </row>
    <row r="61" spans="1:9" ht="15.75" thickBot="1">
      <c r="A61" s="10" t="s">
        <v>63</v>
      </c>
      <c r="B61" s="15">
        <f>List3!L58</f>
        <v>3470</v>
      </c>
      <c r="C61" s="15">
        <f>List3!L134</f>
        <v>9157</v>
      </c>
      <c r="D61" s="11"/>
      <c r="E61" s="21">
        <v>2723</v>
      </c>
      <c r="F61" s="22">
        <v>8193</v>
      </c>
      <c r="G61" s="12">
        <f t="shared" si="0"/>
        <v>0.48127079456380761</v>
      </c>
      <c r="H61" s="13">
        <f t="shared" si="1"/>
        <v>127.43297833272126</v>
      </c>
      <c r="I61" s="13">
        <f t="shared" si="1"/>
        <v>111.76614182839009</v>
      </c>
    </row>
    <row r="62" spans="1:9" ht="15.75" thickBot="1">
      <c r="A62" s="10" t="s">
        <v>64</v>
      </c>
      <c r="B62" s="15">
        <f>List3!L59</f>
        <v>10278</v>
      </c>
      <c r="C62" s="15">
        <f>List3!L135</f>
        <v>13834</v>
      </c>
      <c r="D62" s="11"/>
      <c r="E62" s="23">
        <v>8836</v>
      </c>
      <c r="F62" s="23">
        <v>12012</v>
      </c>
      <c r="G62" s="12">
        <f t="shared" si="0"/>
        <v>0.70560536852196476</v>
      </c>
      <c r="H62" s="13">
        <f t="shared" si="1"/>
        <v>116.31960162969671</v>
      </c>
      <c r="I62" s="13">
        <f t="shared" si="1"/>
        <v>115.16816516816517</v>
      </c>
    </row>
    <row r="63" spans="1:9" ht="15.75" thickBot="1">
      <c r="A63" s="10" t="s">
        <v>65</v>
      </c>
      <c r="B63" s="15">
        <f>List3!L60</f>
        <v>11931</v>
      </c>
      <c r="C63" s="15">
        <f>List3!L136</f>
        <v>59294</v>
      </c>
      <c r="D63" s="11"/>
      <c r="E63" s="24">
        <v>9977</v>
      </c>
      <c r="F63" s="25">
        <v>54748</v>
      </c>
      <c r="G63" s="12">
        <f t="shared" si="0"/>
        <v>3.2159909020846253</v>
      </c>
      <c r="H63" s="13">
        <f t="shared" si="1"/>
        <v>119.58504560489125</v>
      </c>
      <c r="I63" s="13">
        <f t="shared" si="1"/>
        <v>108.30349967122086</v>
      </c>
    </row>
    <row r="64" spans="1:9" ht="15.75" thickBot="1">
      <c r="A64" s="10" t="s">
        <v>66</v>
      </c>
      <c r="B64" s="15">
        <f>List3!L61</f>
        <v>39956</v>
      </c>
      <c r="C64" s="15">
        <f>List3!L137</f>
        <v>265618</v>
      </c>
      <c r="D64" s="11"/>
      <c r="E64" s="15">
        <v>44961</v>
      </c>
      <c r="F64" s="15">
        <v>298687</v>
      </c>
      <c r="G64" s="12">
        <f t="shared" si="0"/>
        <v>17.545383841801538</v>
      </c>
      <c r="H64" s="13">
        <f t="shared" si="1"/>
        <v>88.868130157247393</v>
      </c>
      <c r="I64" s="13">
        <f t="shared" si="1"/>
        <v>88.92854392725495</v>
      </c>
    </row>
    <row r="65" spans="1:9" ht="15.75" thickBot="1">
      <c r="A65" s="10" t="s">
        <v>67</v>
      </c>
      <c r="B65" s="15">
        <f>List3!L62</f>
        <v>1109</v>
      </c>
      <c r="C65" s="15">
        <f>List3!L138</f>
        <v>4830</v>
      </c>
      <c r="D65" s="11"/>
      <c r="E65" s="15">
        <v>1254</v>
      </c>
      <c r="F65" s="15">
        <v>5176</v>
      </c>
      <c r="G65" s="12">
        <f t="shared" si="0"/>
        <v>0.30404706855392016</v>
      </c>
      <c r="H65" s="13">
        <f t="shared" si="1"/>
        <v>88.43700159489633</v>
      </c>
      <c r="I65" s="13">
        <f t="shared" si="1"/>
        <v>93.315301391035547</v>
      </c>
    </row>
    <row r="66" spans="1:9" ht="15.75" thickBot="1">
      <c r="A66" s="10" t="s">
        <v>68</v>
      </c>
      <c r="B66" s="15">
        <f>List3!L63</f>
        <v>9217</v>
      </c>
      <c r="C66" s="15">
        <f>List3!L139</f>
        <v>12140</v>
      </c>
      <c r="D66" s="11"/>
      <c r="E66" s="15">
        <v>13856</v>
      </c>
      <c r="F66" s="15">
        <v>17405</v>
      </c>
      <c r="G66" s="12">
        <f t="shared" si="0"/>
        <v>1.0223993872065265</v>
      </c>
      <c r="H66" s="13">
        <f t="shared" si="1"/>
        <v>66.51991916859123</v>
      </c>
      <c r="I66" s="13">
        <f t="shared" si="1"/>
        <v>69.750071818442976</v>
      </c>
    </row>
    <row r="67" spans="1:9" ht="15.75" thickBot="1">
      <c r="A67" s="10" t="s">
        <v>69</v>
      </c>
      <c r="B67" s="15">
        <f>List3!L64</f>
        <v>1683</v>
      </c>
      <c r="C67" s="15">
        <f>List3!L140</f>
        <v>5987</v>
      </c>
      <c r="D67" s="11"/>
      <c r="E67" s="15">
        <v>1560</v>
      </c>
      <c r="F67" s="15">
        <v>5774</v>
      </c>
      <c r="G67" s="12">
        <f t="shared" si="0"/>
        <v>0.33917460854527343</v>
      </c>
      <c r="H67" s="13">
        <f t="shared" si="1"/>
        <v>107.88461538461537</v>
      </c>
      <c r="I67" s="13">
        <f t="shared" si="1"/>
        <v>103.68895046761344</v>
      </c>
    </row>
    <row r="68" spans="1:9" ht="15.75" thickBot="1">
      <c r="A68" s="10" t="s">
        <v>70</v>
      </c>
      <c r="B68" s="15">
        <f>List3!L65</f>
        <v>9899</v>
      </c>
      <c r="C68" s="15">
        <f>List3!L141</f>
        <v>28997</v>
      </c>
      <c r="D68" s="11"/>
      <c r="E68" s="15">
        <v>8959</v>
      </c>
      <c r="F68" s="15">
        <v>22884</v>
      </c>
      <c r="G68" s="12">
        <f t="shared" si="0"/>
        <v>1.3442451925788079</v>
      </c>
      <c r="H68" s="13">
        <f t="shared" si="1"/>
        <v>110.49224243777206</v>
      </c>
      <c r="I68" s="13">
        <f t="shared" si="1"/>
        <v>126.712987239993</v>
      </c>
    </row>
    <row r="69" spans="1:9" ht="15.75" thickBot="1">
      <c r="A69" s="10" t="s">
        <v>71</v>
      </c>
      <c r="B69" s="15">
        <f>List3!L66</f>
        <v>9</v>
      </c>
      <c r="C69" s="15">
        <f>List3!L142</f>
        <v>15</v>
      </c>
      <c r="D69" s="11"/>
      <c r="E69" s="10">
        <v>11</v>
      </c>
      <c r="F69" s="10">
        <v>36</v>
      </c>
      <c r="G69" s="12">
        <f t="shared" si="0"/>
        <v>2.1147014041617324E-3</v>
      </c>
      <c r="H69" s="13">
        <f t="shared" si="1"/>
        <v>81.818181818181827</v>
      </c>
      <c r="I69" s="13">
        <f t="shared" si="1"/>
        <v>41.666666666666671</v>
      </c>
    </row>
    <row r="70" spans="1:9" ht="15.75" thickBot="1">
      <c r="A70" s="10" t="s">
        <v>72</v>
      </c>
      <c r="B70" s="15">
        <f>List3!L67</f>
        <v>421</v>
      </c>
      <c r="C70" s="15">
        <f>List3!L143</f>
        <v>1454</v>
      </c>
      <c r="D70" s="11"/>
      <c r="E70" s="10">
        <v>376</v>
      </c>
      <c r="F70" s="15">
        <v>1559</v>
      </c>
      <c r="G70" s="12">
        <f t="shared" ref="G70:G76" si="2">F70/$F$76*100</f>
        <v>9.1578319141337239E-2</v>
      </c>
      <c r="H70" s="13">
        <f t="shared" ref="H70:I76" si="3">B70/E70*100</f>
        <v>111.96808510638299</v>
      </c>
      <c r="I70" s="13">
        <f t="shared" si="3"/>
        <v>93.264913406029507</v>
      </c>
    </row>
    <row r="71" spans="1:9" ht="15.75" thickBot="1">
      <c r="A71" s="10" t="s">
        <v>73</v>
      </c>
      <c r="B71" s="15">
        <f>List3!L68</f>
        <v>8841</v>
      </c>
      <c r="C71" s="15">
        <f>List3!L144</f>
        <v>31512</v>
      </c>
      <c r="D71" s="11"/>
      <c r="E71" s="15">
        <v>6006</v>
      </c>
      <c r="F71" s="15">
        <v>22004</v>
      </c>
      <c r="G71" s="12">
        <f t="shared" si="2"/>
        <v>1.2925524915881879</v>
      </c>
      <c r="H71" s="13">
        <f t="shared" si="3"/>
        <v>147.2027972027972</v>
      </c>
      <c r="I71" s="13">
        <f t="shared" si="3"/>
        <v>143.21032539538265</v>
      </c>
    </row>
    <row r="72" spans="1:9" ht="15.75" thickBot="1">
      <c r="A72" s="10" t="s">
        <v>74</v>
      </c>
      <c r="B72" s="15">
        <f>List3!L69</f>
        <v>6</v>
      </c>
      <c r="C72" s="15">
        <f>List3!L145</f>
        <v>697</v>
      </c>
      <c r="D72" s="11"/>
      <c r="E72" s="10"/>
      <c r="F72" s="10"/>
      <c r="G72" s="12">
        <f t="shared" si="2"/>
        <v>0</v>
      </c>
      <c r="H72" s="13" t="e">
        <f t="shared" si="3"/>
        <v>#DIV/0!</v>
      </c>
      <c r="I72" s="13" t="e">
        <f t="shared" si="3"/>
        <v>#DIV/0!</v>
      </c>
    </row>
    <row r="73" spans="1:9" ht="15.75" thickBot="1">
      <c r="A73" s="10" t="s">
        <v>75</v>
      </c>
      <c r="B73" s="15">
        <f>List3!L70</f>
        <v>1287</v>
      </c>
      <c r="C73" s="15">
        <f>List3!L146</f>
        <v>3484</v>
      </c>
      <c r="D73" s="11"/>
      <c r="E73" s="15">
        <v>887</v>
      </c>
      <c r="F73" s="15">
        <v>2680</v>
      </c>
      <c r="G73" s="12">
        <f t="shared" si="2"/>
        <v>0.15742777119870674</v>
      </c>
      <c r="H73" s="13">
        <f t="shared" si="3"/>
        <v>145.09582863585118</v>
      </c>
      <c r="I73" s="13">
        <f t="shared" si="3"/>
        <v>130</v>
      </c>
    </row>
    <row r="74" spans="1:9" ht="15.75" thickBot="1">
      <c r="A74" s="26" t="s">
        <v>76</v>
      </c>
      <c r="B74" s="27">
        <f>SUM(B5:B73)</f>
        <v>435331</v>
      </c>
      <c r="C74" s="27">
        <f>SUM(C5:C73)</f>
        <v>1705710</v>
      </c>
      <c r="D74" s="11"/>
      <c r="E74" s="27">
        <f>SUM(E5:E73)</f>
        <v>393465</v>
      </c>
      <c r="F74" s="27">
        <f>SUM(F5:F73)</f>
        <v>1592315</v>
      </c>
      <c r="G74" s="12">
        <f t="shared" si="2"/>
        <v>93.535299065771909</v>
      </c>
      <c r="H74" s="13">
        <f t="shared" si="3"/>
        <v>110.64033649752838</v>
      </c>
      <c r="I74" s="13">
        <f t="shared" si="3"/>
        <v>107.12139243805403</v>
      </c>
    </row>
    <row r="75" spans="1:9" ht="15.75" thickBot="1">
      <c r="A75" s="28" t="s">
        <v>77</v>
      </c>
      <c r="B75" s="27">
        <v>30224</v>
      </c>
      <c r="C75" s="29">
        <v>106669</v>
      </c>
      <c r="D75" s="11"/>
      <c r="E75" s="27">
        <v>32454</v>
      </c>
      <c r="F75" s="27">
        <v>110053</v>
      </c>
      <c r="G75" s="12">
        <f t="shared" si="2"/>
        <v>6.4647009342280874</v>
      </c>
      <c r="H75" s="13">
        <f t="shared" si="3"/>
        <v>93.128736057188632</v>
      </c>
      <c r="I75" s="13">
        <f t="shared" si="3"/>
        <v>96.925117897740179</v>
      </c>
    </row>
    <row r="76" spans="1:9" ht="15.75" thickBot="1">
      <c r="A76" s="30" t="s">
        <v>78</v>
      </c>
      <c r="B76" s="27">
        <f>SUM(B74:B75)</f>
        <v>465555</v>
      </c>
      <c r="C76" s="27">
        <f>SUM(C74:C75)</f>
        <v>1812379</v>
      </c>
      <c r="D76" s="11"/>
      <c r="E76" s="27">
        <f>SUM(E74:E75)</f>
        <v>425919</v>
      </c>
      <c r="F76" s="27">
        <f>SUM(F74:F75)</f>
        <v>1702368</v>
      </c>
      <c r="G76" s="12">
        <f t="shared" si="2"/>
        <v>100</v>
      </c>
      <c r="H76" s="13">
        <f t="shared" si="3"/>
        <v>109.30599480182852</v>
      </c>
      <c r="I76" s="13">
        <f t="shared" si="3"/>
        <v>106.46223378258991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L149"/>
  <sheetViews>
    <sheetView topLeftCell="A130" workbookViewId="0">
      <selection activeCell="H149" sqref="H149"/>
    </sheetView>
  </sheetViews>
  <sheetFormatPr defaultRowHeight="15"/>
  <cols>
    <col min="11" max="11" width="11" customWidth="1"/>
  </cols>
  <sheetData>
    <row r="1" spans="1:12" ht="15.75" thickBot="1">
      <c r="A1" s="31" t="s">
        <v>3</v>
      </c>
      <c r="B1" s="32"/>
      <c r="C1" s="33"/>
      <c r="D1" s="33"/>
      <c r="E1" s="33"/>
      <c r="F1" s="33"/>
      <c r="G1" s="33"/>
      <c r="H1" s="33"/>
      <c r="I1" s="34"/>
      <c r="J1" s="35" t="s">
        <v>79</v>
      </c>
      <c r="K1" s="33" t="s">
        <v>80</v>
      </c>
      <c r="L1" s="36" t="s">
        <v>81</v>
      </c>
    </row>
    <row r="2" spans="1:12" ht="15.75" thickBot="1">
      <c r="A2" s="37" t="s">
        <v>7</v>
      </c>
      <c r="B2" s="38"/>
      <c r="C2" s="39"/>
      <c r="D2" s="39">
        <v>5</v>
      </c>
      <c r="E2" s="39"/>
      <c r="F2" s="39">
        <v>76</v>
      </c>
      <c r="G2" s="39"/>
      <c r="H2" s="39"/>
      <c r="I2" s="40"/>
      <c r="J2" s="14">
        <f>SUM(B2:I2)</f>
        <v>81</v>
      </c>
      <c r="K2" s="15">
        <v>678</v>
      </c>
      <c r="L2" s="41">
        <f>SUM(J2:K2)</f>
        <v>759</v>
      </c>
    </row>
    <row r="3" spans="1:12" ht="15.75" thickBot="1">
      <c r="A3" s="42" t="s">
        <v>8</v>
      </c>
      <c r="B3" s="43"/>
      <c r="C3" s="44"/>
      <c r="D3" s="44"/>
      <c r="E3" s="44"/>
      <c r="F3" s="44">
        <v>3</v>
      </c>
      <c r="G3" s="44"/>
      <c r="H3" s="44"/>
      <c r="I3" s="45"/>
      <c r="J3" s="14">
        <f>SUM(B3:I3)</f>
        <v>3</v>
      </c>
      <c r="K3" s="15">
        <v>355</v>
      </c>
      <c r="L3" s="41">
        <f t="shared" ref="L3:L66" si="0">SUM(J3:K3)</f>
        <v>358</v>
      </c>
    </row>
    <row r="4" spans="1:12" ht="15.75" thickBot="1">
      <c r="A4" s="42" t="s">
        <v>9</v>
      </c>
      <c r="B4" s="43"/>
      <c r="C4" s="44"/>
      <c r="D4" s="44"/>
      <c r="E4" s="44"/>
      <c r="F4" s="44"/>
      <c r="G4" s="44"/>
      <c r="H4" s="44">
        <v>21</v>
      </c>
      <c r="I4" s="45"/>
      <c r="J4" s="14">
        <f t="shared" ref="J4:J66" si="1">SUM(B4:I4)</f>
        <v>21</v>
      </c>
      <c r="K4" s="15">
        <v>7405</v>
      </c>
      <c r="L4" s="41">
        <f t="shared" si="0"/>
        <v>7426</v>
      </c>
    </row>
    <row r="5" spans="1:12" ht="15.75" thickBot="1">
      <c r="A5" s="42" t="s">
        <v>10</v>
      </c>
      <c r="B5" s="69"/>
      <c r="C5" s="44">
        <v>5</v>
      </c>
      <c r="D5" s="44"/>
      <c r="E5" s="44">
        <v>4</v>
      </c>
      <c r="F5" s="71">
        <v>2</v>
      </c>
      <c r="G5" s="44"/>
      <c r="H5" s="44"/>
      <c r="I5" s="45"/>
      <c r="J5" s="14">
        <f t="shared" si="1"/>
        <v>11</v>
      </c>
      <c r="K5" s="15">
        <v>25425</v>
      </c>
      <c r="L5" s="41">
        <f t="shared" si="0"/>
        <v>25436</v>
      </c>
    </row>
    <row r="6" spans="1:12" ht="15.75" thickBot="1">
      <c r="A6" s="42" t="s">
        <v>11</v>
      </c>
      <c r="B6" s="43"/>
      <c r="C6" s="44"/>
      <c r="D6" s="44"/>
      <c r="E6" s="44"/>
      <c r="F6" s="44">
        <v>4</v>
      </c>
      <c r="G6" s="44"/>
      <c r="H6" s="44">
        <v>3</v>
      </c>
      <c r="I6" s="45"/>
      <c r="J6" s="14">
        <f t="shared" si="1"/>
        <v>7</v>
      </c>
      <c r="K6" s="15">
        <v>2010</v>
      </c>
      <c r="L6" s="41">
        <f t="shared" si="0"/>
        <v>2017</v>
      </c>
    </row>
    <row r="7" spans="1:12" ht="15.75" thickBot="1">
      <c r="A7" s="42" t="s">
        <v>12</v>
      </c>
      <c r="B7" s="43"/>
      <c r="C7" s="44"/>
      <c r="D7" s="44"/>
      <c r="E7" s="44"/>
      <c r="F7" s="44"/>
      <c r="G7" s="44"/>
      <c r="H7" s="44"/>
      <c r="I7" s="45"/>
      <c r="J7" s="14">
        <f t="shared" si="1"/>
        <v>0</v>
      </c>
      <c r="K7" s="15">
        <v>6827</v>
      </c>
      <c r="L7" s="41">
        <f t="shared" si="0"/>
        <v>6827</v>
      </c>
    </row>
    <row r="8" spans="1:12" ht="15.75" thickBot="1">
      <c r="A8" s="42" t="s">
        <v>13</v>
      </c>
      <c r="B8" s="43"/>
      <c r="C8" s="44"/>
      <c r="D8" s="44"/>
      <c r="E8" s="44"/>
      <c r="F8" s="44">
        <v>7</v>
      </c>
      <c r="G8" s="44"/>
      <c r="H8" s="44"/>
      <c r="I8" s="45"/>
      <c r="J8" s="14">
        <f t="shared" si="1"/>
        <v>7</v>
      </c>
      <c r="K8" s="15">
        <v>293</v>
      </c>
      <c r="L8" s="41">
        <f t="shared" si="0"/>
        <v>300</v>
      </c>
    </row>
    <row r="9" spans="1:12" ht="15.75" thickBot="1">
      <c r="A9" s="42" t="s">
        <v>14</v>
      </c>
      <c r="B9" s="43"/>
      <c r="C9" s="44"/>
      <c r="D9" s="44"/>
      <c r="E9" s="44"/>
      <c r="F9" s="44"/>
      <c r="G9" s="44"/>
      <c r="H9" s="44">
        <v>14</v>
      </c>
      <c r="I9" s="45"/>
      <c r="J9" s="14">
        <f t="shared" si="1"/>
        <v>14</v>
      </c>
      <c r="K9" s="15">
        <v>1373</v>
      </c>
      <c r="L9" s="41">
        <f t="shared" si="0"/>
        <v>1387</v>
      </c>
    </row>
    <row r="10" spans="1:12" ht="15.75" thickBot="1">
      <c r="A10" s="42" t="s">
        <v>15</v>
      </c>
      <c r="B10" s="43"/>
      <c r="C10" s="44"/>
      <c r="D10" s="44"/>
      <c r="E10" s="44"/>
      <c r="F10" s="44">
        <v>1</v>
      </c>
      <c r="G10" s="44"/>
      <c r="H10" s="44">
        <v>2</v>
      </c>
      <c r="I10" s="45"/>
      <c r="J10" s="14">
        <f t="shared" si="1"/>
        <v>3</v>
      </c>
      <c r="K10" s="15">
        <v>605</v>
      </c>
      <c r="L10" s="41">
        <f t="shared" si="0"/>
        <v>608</v>
      </c>
    </row>
    <row r="11" spans="1:12" ht="15.75" thickBot="1">
      <c r="A11" s="42" t="s">
        <v>16</v>
      </c>
      <c r="B11" s="43"/>
      <c r="C11" s="44"/>
      <c r="D11" s="44"/>
      <c r="E11" s="44"/>
      <c r="F11" s="44"/>
      <c r="G11" s="44"/>
      <c r="H11" s="44"/>
      <c r="I11" s="45"/>
      <c r="J11" s="14">
        <f t="shared" si="1"/>
        <v>0</v>
      </c>
      <c r="K11" s="15">
        <v>14</v>
      </c>
      <c r="L11" s="41">
        <f t="shared" si="0"/>
        <v>14</v>
      </c>
    </row>
    <row r="12" spans="1:12" ht="15.75" thickBot="1">
      <c r="A12" s="42" t="s">
        <v>17</v>
      </c>
      <c r="B12" s="43"/>
      <c r="C12" s="44"/>
      <c r="D12" s="44"/>
      <c r="E12" s="44"/>
      <c r="F12" s="44">
        <v>28</v>
      </c>
      <c r="G12" s="44"/>
      <c r="H12" s="44">
        <v>2</v>
      </c>
      <c r="I12" s="45"/>
      <c r="J12" s="14">
        <f t="shared" si="1"/>
        <v>30</v>
      </c>
      <c r="K12" s="15">
        <v>272</v>
      </c>
      <c r="L12" s="41">
        <f t="shared" si="0"/>
        <v>302</v>
      </c>
    </row>
    <row r="13" spans="1:12" ht="15.75" thickBot="1">
      <c r="A13" s="42" t="s">
        <v>18</v>
      </c>
      <c r="B13" s="69"/>
      <c r="C13" s="44"/>
      <c r="D13" s="44"/>
      <c r="E13" s="44"/>
      <c r="F13" s="44">
        <v>4</v>
      </c>
      <c r="G13" s="44"/>
      <c r="H13" s="44"/>
      <c r="I13" s="45"/>
      <c r="J13" s="14">
        <f t="shared" si="1"/>
        <v>4</v>
      </c>
      <c r="K13" s="15">
        <v>21116</v>
      </c>
      <c r="L13" s="41">
        <f t="shared" si="0"/>
        <v>21120</v>
      </c>
    </row>
    <row r="14" spans="1:12" ht="15.75" thickBot="1">
      <c r="A14" s="42" t="s">
        <v>19</v>
      </c>
      <c r="B14" s="43"/>
      <c r="C14" s="44"/>
      <c r="D14" s="44"/>
      <c r="E14" s="44"/>
      <c r="F14" s="44"/>
      <c r="G14" s="44"/>
      <c r="H14" s="44"/>
      <c r="I14" s="45"/>
      <c r="J14" s="14">
        <f t="shared" si="1"/>
        <v>0</v>
      </c>
      <c r="K14" s="15">
        <v>89</v>
      </c>
      <c r="L14" s="41">
        <f t="shared" si="0"/>
        <v>89</v>
      </c>
    </row>
    <row r="15" spans="1:12" ht="15.75" thickBot="1">
      <c r="A15" s="42" t="s">
        <v>20</v>
      </c>
      <c r="B15" s="43"/>
      <c r="C15" s="44"/>
      <c r="D15" s="44"/>
      <c r="E15" s="44"/>
      <c r="F15" s="44"/>
      <c r="G15" s="44"/>
      <c r="H15" s="44"/>
      <c r="I15" s="45"/>
      <c r="J15" s="14">
        <f t="shared" si="1"/>
        <v>0</v>
      </c>
      <c r="K15" s="15">
        <v>1670</v>
      </c>
      <c r="L15" s="41">
        <f t="shared" si="0"/>
        <v>1670</v>
      </c>
    </row>
    <row r="16" spans="1:12" ht="15.75" thickBot="1">
      <c r="A16" s="42" t="s">
        <v>21</v>
      </c>
      <c r="B16" s="43"/>
      <c r="C16" s="44"/>
      <c r="D16" s="44"/>
      <c r="E16" s="44"/>
      <c r="F16" s="44"/>
      <c r="G16" s="44"/>
      <c r="H16" s="44"/>
      <c r="I16" s="45"/>
      <c r="J16" s="14">
        <f t="shared" si="1"/>
        <v>0</v>
      </c>
      <c r="K16" s="15">
        <v>255</v>
      </c>
      <c r="L16" s="41">
        <f t="shared" si="0"/>
        <v>255</v>
      </c>
    </row>
    <row r="17" spans="1:12" ht="15.75" thickBot="1">
      <c r="A17" s="42" t="s">
        <v>22</v>
      </c>
      <c r="B17" s="43"/>
      <c r="C17" s="44"/>
      <c r="D17" s="44"/>
      <c r="E17" s="44"/>
      <c r="F17" s="44"/>
      <c r="G17" s="44"/>
      <c r="H17" s="44"/>
      <c r="I17" s="45"/>
      <c r="J17" s="14">
        <f t="shared" si="1"/>
        <v>0</v>
      </c>
      <c r="K17" s="15">
        <v>876</v>
      </c>
      <c r="L17" s="41">
        <f t="shared" si="0"/>
        <v>876</v>
      </c>
    </row>
    <row r="18" spans="1:12" ht="15.75" thickBot="1">
      <c r="A18" s="42" t="s">
        <v>23</v>
      </c>
      <c r="B18" s="69"/>
      <c r="C18" s="44"/>
      <c r="D18" s="44"/>
      <c r="E18" s="44"/>
      <c r="F18" s="44">
        <v>4</v>
      </c>
      <c r="G18" s="44"/>
      <c r="H18" s="44">
        <v>13</v>
      </c>
      <c r="I18" s="45"/>
      <c r="J18" s="14">
        <f t="shared" si="1"/>
        <v>17</v>
      </c>
      <c r="K18" s="15">
        <v>20370</v>
      </c>
      <c r="L18" s="41">
        <f t="shared" si="0"/>
        <v>20387</v>
      </c>
    </row>
    <row r="19" spans="1:12" ht="15.75" thickBot="1">
      <c r="A19" s="42" t="s">
        <v>24</v>
      </c>
      <c r="B19" s="43"/>
      <c r="C19" s="44"/>
      <c r="D19" s="44"/>
      <c r="E19" s="44"/>
      <c r="F19" s="44"/>
      <c r="G19" s="44"/>
      <c r="H19" s="44"/>
      <c r="I19" s="45"/>
      <c r="J19" s="14">
        <f t="shared" si="1"/>
        <v>0</v>
      </c>
      <c r="K19" s="15">
        <v>387</v>
      </c>
      <c r="L19" s="41">
        <f t="shared" si="0"/>
        <v>387</v>
      </c>
    </row>
    <row r="20" spans="1:12" ht="15.75" thickBot="1">
      <c r="A20" s="42" t="s">
        <v>25</v>
      </c>
      <c r="B20" s="43"/>
      <c r="C20" s="44"/>
      <c r="D20" s="44"/>
      <c r="E20" s="44"/>
      <c r="F20" s="44"/>
      <c r="G20" s="44"/>
      <c r="H20" s="44">
        <v>4</v>
      </c>
      <c r="I20" s="45"/>
      <c r="J20" s="14">
        <f t="shared" si="1"/>
        <v>4</v>
      </c>
      <c r="K20" s="15">
        <v>455</v>
      </c>
      <c r="L20" s="41">
        <f t="shared" si="0"/>
        <v>459</v>
      </c>
    </row>
    <row r="21" spans="1:12" ht="15.75" thickBot="1">
      <c r="A21" s="42" t="s">
        <v>26</v>
      </c>
      <c r="B21" s="43"/>
      <c r="C21" s="44"/>
      <c r="D21" s="44"/>
      <c r="E21" s="44"/>
      <c r="F21" s="44"/>
      <c r="G21" s="44"/>
      <c r="H21" s="44"/>
      <c r="I21" s="45"/>
      <c r="J21" s="14">
        <f t="shared" si="1"/>
        <v>0</v>
      </c>
      <c r="K21" s="15">
        <v>410</v>
      </c>
      <c r="L21" s="41">
        <f t="shared" si="0"/>
        <v>410</v>
      </c>
    </row>
    <row r="22" spans="1:12" ht="15.75" thickBot="1">
      <c r="A22" s="42" t="s">
        <v>27</v>
      </c>
      <c r="B22" s="43"/>
      <c r="C22" s="44"/>
      <c r="D22" s="44"/>
      <c r="E22" s="44"/>
      <c r="F22" s="44"/>
      <c r="G22" s="44"/>
      <c r="H22" s="44"/>
      <c r="I22" s="45"/>
      <c r="J22" s="14">
        <f t="shared" si="1"/>
        <v>0</v>
      </c>
      <c r="K22" s="15">
        <v>877</v>
      </c>
      <c r="L22" s="41">
        <f t="shared" si="0"/>
        <v>877</v>
      </c>
    </row>
    <row r="23" spans="1:12" ht="15.75" thickBot="1">
      <c r="A23" s="42" t="s">
        <v>28</v>
      </c>
      <c r="B23" s="43"/>
      <c r="C23" s="44"/>
      <c r="D23" s="44"/>
      <c r="E23" s="44"/>
      <c r="F23" s="44"/>
      <c r="G23" s="44"/>
      <c r="H23" s="44"/>
      <c r="I23" s="45"/>
      <c r="J23" s="14">
        <f t="shared" si="1"/>
        <v>0</v>
      </c>
      <c r="K23" s="15">
        <v>51</v>
      </c>
      <c r="L23" s="41">
        <f t="shared" si="0"/>
        <v>51</v>
      </c>
    </row>
    <row r="24" spans="1:12" ht="15.75" thickBot="1">
      <c r="A24" s="42" t="s">
        <v>29</v>
      </c>
      <c r="B24" s="69">
        <v>4</v>
      </c>
      <c r="C24" s="44">
        <v>55</v>
      </c>
      <c r="D24" s="44">
        <v>31</v>
      </c>
      <c r="E24" s="44">
        <v>26</v>
      </c>
      <c r="F24" s="71">
        <v>225</v>
      </c>
      <c r="G24" s="44"/>
      <c r="H24" s="44">
        <v>82</v>
      </c>
      <c r="I24" s="45"/>
      <c r="J24" s="14">
        <f t="shared" si="1"/>
        <v>423</v>
      </c>
      <c r="K24" s="15">
        <v>57476</v>
      </c>
      <c r="L24" s="41">
        <f t="shared" si="0"/>
        <v>57899</v>
      </c>
    </row>
    <row r="25" spans="1:12" ht="15.75" thickBot="1">
      <c r="A25" s="42" t="s">
        <v>30</v>
      </c>
      <c r="B25" s="43"/>
      <c r="C25" s="44"/>
      <c r="D25" s="44"/>
      <c r="E25" s="44"/>
      <c r="F25" s="44"/>
      <c r="G25" s="44"/>
      <c r="H25" s="44"/>
      <c r="I25" s="45"/>
      <c r="J25" s="14">
        <f t="shared" si="1"/>
        <v>0</v>
      </c>
      <c r="K25" s="15">
        <v>2367</v>
      </c>
      <c r="L25" s="41">
        <f t="shared" si="0"/>
        <v>2367</v>
      </c>
    </row>
    <row r="26" spans="1:12" ht="15.75" thickBot="1">
      <c r="A26" s="42" t="s">
        <v>31</v>
      </c>
      <c r="B26" s="43"/>
      <c r="C26" s="44"/>
      <c r="D26" s="44"/>
      <c r="E26" s="44"/>
      <c r="F26" s="44"/>
      <c r="G26" s="44"/>
      <c r="H26" s="44">
        <v>470</v>
      </c>
      <c r="I26" s="45"/>
      <c r="J26" s="14">
        <f t="shared" si="1"/>
        <v>470</v>
      </c>
      <c r="K26" s="15">
        <v>27203</v>
      </c>
      <c r="L26" s="41">
        <f t="shared" si="0"/>
        <v>27673</v>
      </c>
    </row>
    <row r="27" spans="1:12" ht="15.75" thickBot="1">
      <c r="A27" s="42" t="s">
        <v>32</v>
      </c>
      <c r="B27" s="43"/>
      <c r="C27" s="44"/>
      <c r="D27" s="44"/>
      <c r="E27" s="44"/>
      <c r="F27" s="44"/>
      <c r="G27" s="44"/>
      <c r="H27" s="44"/>
      <c r="I27" s="45"/>
      <c r="J27" s="14">
        <f t="shared" si="1"/>
        <v>0</v>
      </c>
      <c r="K27" s="15">
        <v>4</v>
      </c>
      <c r="L27" s="41">
        <f t="shared" si="0"/>
        <v>4</v>
      </c>
    </row>
    <row r="28" spans="1:12" ht="15.75" thickBot="1">
      <c r="A28" s="42" t="s">
        <v>33</v>
      </c>
      <c r="B28" s="43"/>
      <c r="C28" s="44"/>
      <c r="D28" s="44"/>
      <c r="E28" s="44"/>
      <c r="F28" s="44"/>
      <c r="G28" s="44"/>
      <c r="H28" s="44">
        <v>2</v>
      </c>
      <c r="I28" s="45"/>
      <c r="J28" s="14">
        <f t="shared" si="1"/>
        <v>2</v>
      </c>
      <c r="K28" s="15">
        <v>608</v>
      </c>
      <c r="L28" s="41">
        <f t="shared" si="0"/>
        <v>610</v>
      </c>
    </row>
    <row r="29" spans="1:12" ht="15.75" thickBot="1">
      <c r="A29" s="42" t="s">
        <v>34</v>
      </c>
      <c r="B29" s="43"/>
      <c r="C29" s="44"/>
      <c r="D29" s="44"/>
      <c r="E29" s="44"/>
      <c r="F29" s="44"/>
      <c r="G29" s="44"/>
      <c r="H29" s="44">
        <v>2</v>
      </c>
      <c r="I29" s="45"/>
      <c r="J29" s="14">
        <f t="shared" si="1"/>
        <v>2</v>
      </c>
      <c r="K29" s="15">
        <v>2992</v>
      </c>
      <c r="L29" s="41">
        <f t="shared" si="0"/>
        <v>2994</v>
      </c>
    </row>
    <row r="30" spans="1:12" ht="15.75" thickBot="1">
      <c r="A30" s="42" t="s">
        <v>35</v>
      </c>
      <c r="B30" s="43"/>
      <c r="C30" s="44"/>
      <c r="D30" s="44"/>
      <c r="E30" s="44"/>
      <c r="F30" s="44"/>
      <c r="G30" s="44"/>
      <c r="H30" s="44"/>
      <c r="I30" s="45"/>
      <c r="J30" s="14">
        <f t="shared" si="1"/>
        <v>0</v>
      </c>
      <c r="K30" s="15">
        <v>69</v>
      </c>
      <c r="L30" s="41">
        <f t="shared" si="0"/>
        <v>69</v>
      </c>
    </row>
    <row r="31" spans="1:12" ht="15.75" thickBot="1">
      <c r="A31" s="42" t="s">
        <v>36</v>
      </c>
      <c r="B31" s="43"/>
      <c r="C31" s="44"/>
      <c r="D31" s="44"/>
      <c r="E31" s="44"/>
      <c r="F31" s="44"/>
      <c r="G31" s="44"/>
      <c r="H31" s="44"/>
      <c r="I31" s="45"/>
      <c r="J31" s="14">
        <f t="shared" si="1"/>
        <v>0</v>
      </c>
      <c r="K31" s="15">
        <v>96</v>
      </c>
      <c r="L31" s="41">
        <f t="shared" si="0"/>
        <v>96</v>
      </c>
    </row>
    <row r="32" spans="1:12" ht="15.75" thickBot="1">
      <c r="A32" s="42" t="s">
        <v>37</v>
      </c>
      <c r="B32" s="43"/>
      <c r="C32" s="44"/>
      <c r="D32" s="44"/>
      <c r="E32" s="44"/>
      <c r="F32" s="44"/>
      <c r="G32" s="44"/>
      <c r="H32" s="44">
        <v>43</v>
      </c>
      <c r="I32" s="45"/>
      <c r="J32" s="14">
        <f t="shared" si="1"/>
        <v>43</v>
      </c>
      <c r="K32" s="15">
        <v>2507</v>
      </c>
      <c r="L32" s="41">
        <f t="shared" si="0"/>
        <v>2550</v>
      </c>
    </row>
    <row r="33" spans="1:12" ht="15.75" thickBot="1">
      <c r="A33" s="42" t="s">
        <v>38</v>
      </c>
      <c r="B33" s="43"/>
      <c r="C33" s="44"/>
      <c r="D33" s="44"/>
      <c r="E33" s="44"/>
      <c r="F33" s="44"/>
      <c r="G33" s="44"/>
      <c r="H33" s="44">
        <v>70</v>
      </c>
      <c r="I33" s="45"/>
      <c r="J33" s="14">
        <f t="shared" si="1"/>
        <v>70</v>
      </c>
      <c r="K33" s="15">
        <v>6090</v>
      </c>
      <c r="L33" s="41">
        <f t="shared" si="0"/>
        <v>6160</v>
      </c>
    </row>
    <row r="34" spans="1:12" ht="15.75" thickBot="1">
      <c r="A34" s="42" t="s">
        <v>39</v>
      </c>
      <c r="B34" s="43"/>
      <c r="C34" s="44"/>
      <c r="D34" s="44"/>
      <c r="E34" s="44"/>
      <c r="F34" s="44"/>
      <c r="G34" s="44"/>
      <c r="H34" s="44"/>
      <c r="I34" s="45"/>
      <c r="J34" s="14">
        <f t="shared" si="1"/>
        <v>0</v>
      </c>
      <c r="K34" s="15">
        <v>123</v>
      </c>
      <c r="L34" s="41">
        <f t="shared" si="0"/>
        <v>123</v>
      </c>
    </row>
    <row r="35" spans="1:12" ht="15.75" thickBot="1">
      <c r="A35" s="42" t="s">
        <v>40</v>
      </c>
      <c r="B35" s="43"/>
      <c r="C35" s="44"/>
      <c r="D35" s="44"/>
      <c r="E35" s="44"/>
      <c r="F35" s="44"/>
      <c r="G35" s="44"/>
      <c r="H35" s="44"/>
      <c r="I35" s="45"/>
      <c r="J35" s="14">
        <f t="shared" si="1"/>
        <v>0</v>
      </c>
      <c r="K35" s="15">
        <v>845</v>
      </c>
      <c r="L35" s="41">
        <f t="shared" si="0"/>
        <v>845</v>
      </c>
    </row>
    <row r="36" spans="1:12" ht="15.75" thickBot="1">
      <c r="A36" s="42" t="s">
        <v>41</v>
      </c>
      <c r="B36" s="43"/>
      <c r="C36" s="44"/>
      <c r="D36" s="44"/>
      <c r="E36" s="44"/>
      <c r="F36" s="44"/>
      <c r="G36" s="44"/>
      <c r="H36" s="44"/>
      <c r="I36" s="45"/>
      <c r="J36" s="14">
        <f t="shared" si="1"/>
        <v>0</v>
      </c>
      <c r="K36" s="15">
        <v>1196</v>
      </c>
      <c r="L36" s="41">
        <f t="shared" si="0"/>
        <v>1196</v>
      </c>
    </row>
    <row r="37" spans="1:12" ht="15.75" thickBot="1">
      <c r="A37" s="42" t="s">
        <v>42</v>
      </c>
      <c r="B37" s="43"/>
      <c r="C37" s="44"/>
      <c r="D37" s="44"/>
      <c r="E37" s="44"/>
      <c r="F37" s="44"/>
      <c r="G37" s="44"/>
      <c r="H37" s="44"/>
      <c r="I37" s="45"/>
      <c r="J37" s="14">
        <f t="shared" si="1"/>
        <v>0</v>
      </c>
      <c r="K37" s="15">
        <v>237</v>
      </c>
      <c r="L37" s="41">
        <f t="shared" si="0"/>
        <v>237</v>
      </c>
    </row>
    <row r="38" spans="1:12" ht="15.75" thickBot="1">
      <c r="A38" s="42" t="s">
        <v>43</v>
      </c>
      <c r="B38" s="69"/>
      <c r="C38" s="44"/>
      <c r="D38" s="44"/>
      <c r="E38" s="44"/>
      <c r="F38" s="71"/>
      <c r="G38" s="44"/>
      <c r="H38" s="44">
        <v>2</v>
      </c>
      <c r="I38" s="45"/>
      <c r="J38" s="14">
        <f t="shared" si="1"/>
        <v>2</v>
      </c>
      <c r="K38" s="15">
        <v>15286</v>
      </c>
      <c r="L38" s="41">
        <f t="shared" si="0"/>
        <v>15288</v>
      </c>
    </row>
    <row r="39" spans="1:12" ht="15.75" thickBot="1">
      <c r="A39" s="42" t="s">
        <v>44</v>
      </c>
      <c r="B39" s="43"/>
      <c r="C39" s="44"/>
      <c r="D39" s="44"/>
      <c r="E39" s="44"/>
      <c r="F39" s="44"/>
      <c r="G39" s="44">
        <v>1</v>
      </c>
      <c r="H39" s="44">
        <v>2</v>
      </c>
      <c r="I39" s="45"/>
      <c r="J39" s="14">
        <f t="shared" si="1"/>
        <v>3</v>
      </c>
      <c r="K39" s="15">
        <v>368</v>
      </c>
      <c r="L39" s="41">
        <f t="shared" si="0"/>
        <v>371</v>
      </c>
    </row>
    <row r="40" spans="1:12" ht="15.75" thickBot="1">
      <c r="A40" s="42" t="s">
        <v>45</v>
      </c>
      <c r="B40" s="43"/>
      <c r="C40" s="44"/>
      <c r="D40" s="44"/>
      <c r="E40" s="44"/>
      <c r="F40" s="44"/>
      <c r="G40" s="44"/>
      <c r="H40" s="44"/>
      <c r="I40" s="45"/>
      <c r="J40" s="14">
        <f t="shared" si="1"/>
        <v>0</v>
      </c>
      <c r="K40" s="15">
        <v>35</v>
      </c>
      <c r="L40" s="41">
        <f t="shared" si="0"/>
        <v>35</v>
      </c>
    </row>
    <row r="41" spans="1:12" ht="15.75" thickBot="1">
      <c r="A41" s="42" t="s">
        <v>46</v>
      </c>
      <c r="B41" s="43"/>
      <c r="C41" s="44"/>
      <c r="D41" s="44"/>
      <c r="E41" s="44"/>
      <c r="F41" s="44"/>
      <c r="G41" s="44"/>
      <c r="H41" s="44"/>
      <c r="I41" s="45"/>
      <c r="J41" s="14">
        <f t="shared" si="1"/>
        <v>0</v>
      </c>
      <c r="K41" s="15">
        <v>13</v>
      </c>
      <c r="L41" s="41">
        <f t="shared" si="0"/>
        <v>13</v>
      </c>
    </row>
    <row r="42" spans="1:12" ht="15.75" thickBot="1">
      <c r="A42" s="42" t="s">
        <v>47</v>
      </c>
      <c r="B42" s="43"/>
      <c r="C42" s="44"/>
      <c r="D42" s="44"/>
      <c r="E42" s="44"/>
      <c r="F42" s="44"/>
      <c r="G42" s="44"/>
      <c r="H42" s="44">
        <v>3</v>
      </c>
      <c r="I42" s="45"/>
      <c r="J42" s="14">
        <f t="shared" si="1"/>
        <v>3</v>
      </c>
      <c r="K42" s="15">
        <v>86</v>
      </c>
      <c r="L42" s="41">
        <f t="shared" si="0"/>
        <v>89</v>
      </c>
    </row>
    <row r="43" spans="1:12" ht="15.75" thickBot="1">
      <c r="A43" s="42" t="s">
        <v>48</v>
      </c>
      <c r="B43" s="43"/>
      <c r="C43" s="44"/>
      <c r="D43" s="44"/>
      <c r="E43" s="44"/>
      <c r="F43" s="44">
        <v>1</v>
      </c>
      <c r="G43" s="44"/>
      <c r="H43" s="44">
        <v>2</v>
      </c>
      <c r="I43" s="45"/>
      <c r="J43" s="14">
        <f t="shared" si="1"/>
        <v>3</v>
      </c>
      <c r="K43" s="15">
        <v>11114</v>
      </c>
      <c r="L43" s="41">
        <f t="shared" si="0"/>
        <v>11117</v>
      </c>
    </row>
    <row r="44" spans="1:12" ht="15.75" thickBot="1">
      <c r="A44" s="42" t="s">
        <v>49</v>
      </c>
      <c r="B44" s="43"/>
      <c r="C44" s="44"/>
      <c r="D44" s="44">
        <v>1</v>
      </c>
      <c r="E44" s="44"/>
      <c r="F44" s="44"/>
      <c r="G44" s="44"/>
      <c r="H44" s="44"/>
      <c r="I44" s="45"/>
      <c r="J44" s="14">
        <f t="shared" si="1"/>
        <v>1</v>
      </c>
      <c r="K44" s="15">
        <v>729</v>
      </c>
      <c r="L44" s="41">
        <f t="shared" si="0"/>
        <v>730</v>
      </c>
    </row>
    <row r="45" spans="1:12" ht="15.75" thickBot="1">
      <c r="A45" s="42" t="s">
        <v>50</v>
      </c>
      <c r="B45" s="43"/>
      <c r="C45" s="44"/>
      <c r="D45" s="44"/>
      <c r="E45" s="44"/>
      <c r="F45" s="44"/>
      <c r="G45" s="44"/>
      <c r="H45" s="44"/>
      <c r="I45" s="45"/>
      <c r="J45" s="14">
        <f t="shared" si="1"/>
        <v>0</v>
      </c>
      <c r="K45" s="15">
        <v>1161</v>
      </c>
      <c r="L45" s="41">
        <f t="shared" si="0"/>
        <v>1161</v>
      </c>
    </row>
    <row r="46" spans="1:12" ht="15.75" thickBot="1">
      <c r="A46" s="42" t="s">
        <v>51</v>
      </c>
      <c r="B46" s="69"/>
      <c r="C46" s="44">
        <v>4</v>
      </c>
      <c r="D46" s="44">
        <v>2</v>
      </c>
      <c r="E46" s="71">
        <v>2</v>
      </c>
      <c r="F46" s="71">
        <v>13</v>
      </c>
      <c r="G46" s="44"/>
      <c r="H46" s="44">
        <v>4</v>
      </c>
      <c r="I46" s="45"/>
      <c r="J46" s="14">
        <f t="shared" si="1"/>
        <v>25</v>
      </c>
      <c r="K46" s="15">
        <v>68191</v>
      </c>
      <c r="L46" s="41">
        <f t="shared" si="0"/>
        <v>68216</v>
      </c>
    </row>
    <row r="47" spans="1:12" ht="15.75" thickBot="1">
      <c r="A47" s="42" t="s">
        <v>52</v>
      </c>
      <c r="B47" s="43"/>
      <c r="C47" s="44"/>
      <c r="D47" s="44"/>
      <c r="E47" s="44"/>
      <c r="F47" s="44"/>
      <c r="G47" s="44"/>
      <c r="H47" s="44"/>
      <c r="I47" s="45"/>
      <c r="J47" s="14">
        <f t="shared" si="1"/>
        <v>0</v>
      </c>
      <c r="K47" s="10">
        <v>9</v>
      </c>
      <c r="L47" s="41">
        <f t="shared" si="0"/>
        <v>9</v>
      </c>
    </row>
    <row r="48" spans="1:12" ht="15.75" thickBot="1">
      <c r="A48" s="42" t="s">
        <v>53</v>
      </c>
      <c r="B48" s="43"/>
      <c r="C48" s="44"/>
      <c r="D48" s="44"/>
      <c r="E48" s="44"/>
      <c r="F48" s="44"/>
      <c r="G48" s="44"/>
      <c r="H48" s="44"/>
      <c r="I48" s="45"/>
      <c r="J48" s="14">
        <f t="shared" si="1"/>
        <v>0</v>
      </c>
      <c r="K48" s="10">
        <v>225</v>
      </c>
      <c r="L48" s="41">
        <f t="shared" si="0"/>
        <v>225</v>
      </c>
    </row>
    <row r="49" spans="1:12" ht="15.75" thickBot="1">
      <c r="A49" s="42" t="s">
        <v>54</v>
      </c>
      <c r="B49" s="43"/>
      <c r="C49" s="44"/>
      <c r="D49" s="44"/>
      <c r="E49" s="44"/>
      <c r="F49" s="44"/>
      <c r="G49" s="44"/>
      <c r="H49" s="44"/>
      <c r="I49" s="45"/>
      <c r="J49" s="14">
        <f t="shared" si="1"/>
        <v>0</v>
      </c>
      <c r="K49" s="10">
        <v>64</v>
      </c>
      <c r="L49" s="41">
        <f t="shared" si="0"/>
        <v>64</v>
      </c>
    </row>
    <row r="50" spans="1:12" ht="15.75" thickBot="1">
      <c r="A50" s="42" t="s">
        <v>55</v>
      </c>
      <c r="B50" s="43"/>
      <c r="C50" s="44"/>
      <c r="D50" s="44"/>
      <c r="E50" s="44"/>
      <c r="F50" s="44"/>
      <c r="G50" s="44"/>
      <c r="H50" s="44">
        <v>206</v>
      </c>
      <c r="I50" s="45"/>
      <c r="J50" s="14">
        <f t="shared" si="1"/>
        <v>206</v>
      </c>
      <c r="K50" s="15">
        <v>14546</v>
      </c>
      <c r="L50" s="41">
        <f t="shared" si="0"/>
        <v>14752</v>
      </c>
    </row>
    <row r="51" spans="1:12" ht="15.75" thickBot="1">
      <c r="A51" s="42" t="s">
        <v>56</v>
      </c>
      <c r="B51" s="43"/>
      <c r="C51" s="44"/>
      <c r="D51" s="44"/>
      <c r="E51" s="44"/>
      <c r="F51" s="44"/>
      <c r="G51" s="44"/>
      <c r="H51" s="44"/>
      <c r="I51" s="45"/>
      <c r="J51" s="14">
        <f t="shared" si="1"/>
        <v>0</v>
      </c>
      <c r="K51" s="10">
        <v>487</v>
      </c>
      <c r="L51" s="41">
        <f t="shared" si="0"/>
        <v>487</v>
      </c>
    </row>
    <row r="52" spans="1:12" ht="15.75" thickBot="1">
      <c r="A52" s="42" t="s">
        <v>57</v>
      </c>
      <c r="B52" s="43"/>
      <c r="C52" s="44"/>
      <c r="D52" s="44"/>
      <c r="E52" s="44"/>
      <c r="F52" s="44"/>
      <c r="G52" s="44"/>
      <c r="H52" s="44"/>
      <c r="I52" s="45"/>
      <c r="J52" s="14">
        <f t="shared" si="1"/>
        <v>0</v>
      </c>
      <c r="K52" s="10">
        <v>599</v>
      </c>
      <c r="L52" s="41">
        <f t="shared" si="0"/>
        <v>599</v>
      </c>
    </row>
    <row r="53" spans="1:12" ht="15.75" thickBot="1">
      <c r="A53" s="42" t="s">
        <v>58</v>
      </c>
      <c r="B53" s="43"/>
      <c r="C53" s="44"/>
      <c r="D53" s="44"/>
      <c r="E53" s="44"/>
      <c r="F53" s="44"/>
      <c r="G53" s="44"/>
      <c r="H53" s="44"/>
      <c r="I53" s="45"/>
      <c r="J53" s="14">
        <f t="shared" si="1"/>
        <v>0</v>
      </c>
      <c r="K53" s="10">
        <v>2111</v>
      </c>
      <c r="L53" s="41">
        <f t="shared" si="0"/>
        <v>2111</v>
      </c>
    </row>
    <row r="54" spans="1:12" ht="15.75" thickBot="1">
      <c r="A54" s="42" t="s">
        <v>59</v>
      </c>
      <c r="B54" s="43"/>
      <c r="C54" s="44"/>
      <c r="D54" s="44"/>
      <c r="E54" s="44"/>
      <c r="F54" s="44"/>
      <c r="G54" s="44"/>
      <c r="H54" s="44"/>
      <c r="I54" s="45"/>
      <c r="J54" s="14">
        <f t="shared" si="1"/>
        <v>0</v>
      </c>
      <c r="K54" s="10">
        <v>58</v>
      </c>
      <c r="L54" s="41">
        <f t="shared" si="0"/>
        <v>58</v>
      </c>
    </row>
    <row r="55" spans="1:12" ht="15.75" thickBot="1">
      <c r="A55" s="42" t="s">
        <v>60</v>
      </c>
      <c r="B55" s="69"/>
      <c r="C55" s="44"/>
      <c r="D55" s="44"/>
      <c r="E55" s="44"/>
      <c r="F55" s="71">
        <v>3</v>
      </c>
      <c r="G55" s="44"/>
      <c r="H55" s="44">
        <v>2</v>
      </c>
      <c r="I55" s="45"/>
      <c r="J55" s="14">
        <f t="shared" si="1"/>
        <v>5</v>
      </c>
      <c r="K55" s="15">
        <v>22238</v>
      </c>
      <c r="L55" s="41">
        <f t="shared" si="0"/>
        <v>22243</v>
      </c>
    </row>
    <row r="56" spans="1:12" ht="15.75" thickBot="1">
      <c r="A56" s="42" t="s">
        <v>61</v>
      </c>
      <c r="B56" s="43"/>
      <c r="C56" s="44"/>
      <c r="D56" s="44"/>
      <c r="E56" s="44"/>
      <c r="F56" s="44"/>
      <c r="G56" s="44"/>
      <c r="H56" s="44">
        <v>3</v>
      </c>
      <c r="I56" s="45"/>
      <c r="J56" s="14">
        <f t="shared" si="1"/>
        <v>3</v>
      </c>
      <c r="K56" s="15">
        <v>1725</v>
      </c>
      <c r="L56" s="41">
        <f t="shared" si="0"/>
        <v>1728</v>
      </c>
    </row>
    <row r="57" spans="1:12" ht="15.75" thickBot="1">
      <c r="A57" s="42" t="s">
        <v>62</v>
      </c>
      <c r="B57" s="43"/>
      <c r="C57" s="44"/>
      <c r="D57" s="44"/>
      <c r="E57" s="44"/>
      <c r="F57" s="44"/>
      <c r="G57" s="44"/>
      <c r="H57" s="44"/>
      <c r="I57" s="45"/>
      <c r="J57" s="14">
        <f t="shared" si="1"/>
        <v>0</v>
      </c>
      <c r="K57" s="15">
        <v>3090</v>
      </c>
      <c r="L57" s="41">
        <f t="shared" si="0"/>
        <v>3090</v>
      </c>
    </row>
    <row r="58" spans="1:12" ht="15.75" thickBot="1">
      <c r="A58" s="42" t="s">
        <v>63</v>
      </c>
      <c r="B58" s="43"/>
      <c r="C58" s="44">
        <v>2</v>
      </c>
      <c r="D58" s="44"/>
      <c r="E58" s="44"/>
      <c r="F58" s="44">
        <v>1</v>
      </c>
      <c r="G58" s="44"/>
      <c r="H58" s="44"/>
      <c r="I58" s="45"/>
      <c r="J58" s="14">
        <f t="shared" si="1"/>
        <v>3</v>
      </c>
      <c r="K58" s="15">
        <v>3467</v>
      </c>
      <c r="L58" s="41">
        <f t="shared" si="0"/>
        <v>3470</v>
      </c>
    </row>
    <row r="59" spans="1:12" ht="15.75" thickBot="1">
      <c r="A59" s="42" t="s">
        <v>64</v>
      </c>
      <c r="B59" s="43"/>
      <c r="C59" s="44">
        <v>7</v>
      </c>
      <c r="D59" s="44"/>
      <c r="E59" s="44"/>
      <c r="F59" s="44">
        <v>4</v>
      </c>
      <c r="G59" s="44">
        <v>1</v>
      </c>
      <c r="H59" s="44">
        <v>18</v>
      </c>
      <c r="I59" s="45"/>
      <c r="J59" s="14">
        <f t="shared" si="1"/>
        <v>30</v>
      </c>
      <c r="K59" s="15">
        <v>10248</v>
      </c>
      <c r="L59" s="41">
        <f t="shared" si="0"/>
        <v>10278</v>
      </c>
    </row>
    <row r="60" spans="1:12" ht="15.75" thickBot="1">
      <c r="A60" s="42" t="s">
        <v>65</v>
      </c>
      <c r="B60" s="43"/>
      <c r="C60" s="44"/>
      <c r="D60" s="44"/>
      <c r="E60" s="44"/>
      <c r="F60" s="44">
        <v>1</v>
      </c>
      <c r="G60" s="44"/>
      <c r="H60" s="44">
        <v>1</v>
      </c>
      <c r="I60" s="45"/>
      <c r="J60" s="14">
        <f t="shared" si="1"/>
        <v>2</v>
      </c>
      <c r="K60" s="15">
        <v>11929</v>
      </c>
      <c r="L60" s="41">
        <f t="shared" si="0"/>
        <v>11931</v>
      </c>
    </row>
    <row r="61" spans="1:12" ht="15.75" thickBot="1">
      <c r="A61" s="42" t="s">
        <v>66</v>
      </c>
      <c r="B61" s="69"/>
      <c r="C61" s="44"/>
      <c r="D61" s="44"/>
      <c r="E61" s="44">
        <v>5</v>
      </c>
      <c r="F61" s="44">
        <v>4</v>
      </c>
      <c r="G61" s="44"/>
      <c r="H61" s="44">
        <v>15</v>
      </c>
      <c r="I61" s="45"/>
      <c r="J61" s="14">
        <f t="shared" si="1"/>
        <v>24</v>
      </c>
      <c r="K61" s="15">
        <v>39932</v>
      </c>
      <c r="L61" s="41">
        <f t="shared" si="0"/>
        <v>39956</v>
      </c>
    </row>
    <row r="62" spans="1:12" ht="15.75" thickBot="1">
      <c r="A62" s="42" t="s">
        <v>67</v>
      </c>
      <c r="B62" s="43"/>
      <c r="C62" s="44">
        <v>2</v>
      </c>
      <c r="D62" s="44">
        <v>2</v>
      </c>
      <c r="E62" s="44"/>
      <c r="F62" s="44">
        <v>5</v>
      </c>
      <c r="G62" s="44"/>
      <c r="H62" s="44">
        <v>1</v>
      </c>
      <c r="I62" s="45"/>
      <c r="J62" s="14">
        <f t="shared" si="1"/>
        <v>10</v>
      </c>
      <c r="K62" s="10">
        <v>1099</v>
      </c>
      <c r="L62" s="41">
        <f t="shared" si="0"/>
        <v>1109</v>
      </c>
    </row>
    <row r="63" spans="1:12" ht="15.75" thickBot="1">
      <c r="A63" s="42" t="s">
        <v>68</v>
      </c>
      <c r="B63" s="43"/>
      <c r="C63" s="44"/>
      <c r="D63" s="44"/>
      <c r="E63" s="44"/>
      <c r="F63" s="44">
        <v>2</v>
      </c>
      <c r="G63" s="44"/>
      <c r="H63" s="44">
        <v>1</v>
      </c>
      <c r="I63" s="45"/>
      <c r="J63" s="14">
        <f t="shared" si="1"/>
        <v>3</v>
      </c>
      <c r="K63" s="15">
        <v>9214</v>
      </c>
      <c r="L63" s="41">
        <f t="shared" si="0"/>
        <v>9217</v>
      </c>
    </row>
    <row r="64" spans="1:12" ht="15.75" thickBot="1">
      <c r="A64" s="42" t="s">
        <v>69</v>
      </c>
      <c r="B64" s="43"/>
      <c r="C64" s="44"/>
      <c r="D64" s="44"/>
      <c r="E64" s="44"/>
      <c r="F64" s="44">
        <v>2</v>
      </c>
      <c r="G64" s="44"/>
      <c r="H64" s="44"/>
      <c r="I64" s="45"/>
      <c r="J64" s="14">
        <f t="shared" si="1"/>
        <v>2</v>
      </c>
      <c r="K64" s="15">
        <v>1681</v>
      </c>
      <c r="L64" s="41">
        <f t="shared" si="0"/>
        <v>1683</v>
      </c>
    </row>
    <row r="65" spans="1:12" ht="15.75" thickBot="1">
      <c r="A65" s="42" t="s">
        <v>70</v>
      </c>
      <c r="B65" s="43"/>
      <c r="C65" s="44">
        <v>2</v>
      </c>
      <c r="D65" s="44">
        <v>4</v>
      </c>
      <c r="E65" s="44"/>
      <c r="F65" s="44">
        <v>11</v>
      </c>
      <c r="G65" s="44"/>
      <c r="H65" s="44">
        <v>1</v>
      </c>
      <c r="I65" s="45"/>
      <c r="J65" s="14">
        <f t="shared" si="1"/>
        <v>18</v>
      </c>
      <c r="K65" s="15">
        <v>9881</v>
      </c>
      <c r="L65" s="41">
        <f t="shared" si="0"/>
        <v>9899</v>
      </c>
    </row>
    <row r="66" spans="1:12" ht="15.75" thickBot="1">
      <c r="A66" s="42" t="s">
        <v>71</v>
      </c>
      <c r="B66" s="43"/>
      <c r="C66" s="44"/>
      <c r="D66" s="44"/>
      <c r="E66" s="44"/>
      <c r="F66" s="44"/>
      <c r="G66" s="44"/>
      <c r="H66" s="44"/>
      <c r="I66" s="45"/>
      <c r="J66" s="14">
        <f t="shared" si="1"/>
        <v>0</v>
      </c>
      <c r="K66" s="10">
        <v>9</v>
      </c>
      <c r="L66" s="41">
        <f t="shared" si="0"/>
        <v>9</v>
      </c>
    </row>
    <row r="67" spans="1:12" ht="15.75" thickBot="1">
      <c r="A67" s="42" t="s">
        <v>72</v>
      </c>
      <c r="B67" s="43"/>
      <c r="C67" s="44"/>
      <c r="D67" s="44"/>
      <c r="E67" s="44"/>
      <c r="F67" s="44"/>
      <c r="G67" s="44"/>
      <c r="H67" s="44">
        <v>1</v>
      </c>
      <c r="I67" s="45"/>
      <c r="J67" s="14">
        <f t="shared" ref="J67:J73" si="2">SUM(B67:I67)</f>
        <v>1</v>
      </c>
      <c r="K67" s="10">
        <v>420</v>
      </c>
      <c r="L67" s="41">
        <f t="shared" ref="L67:L73" si="3">SUM(J67:K67)</f>
        <v>421</v>
      </c>
    </row>
    <row r="68" spans="1:12" ht="15.75" thickBot="1">
      <c r="A68" s="42" t="s">
        <v>73</v>
      </c>
      <c r="B68" s="43"/>
      <c r="C68" s="44"/>
      <c r="D68" s="44">
        <v>1</v>
      </c>
      <c r="E68" s="44"/>
      <c r="F68" s="44">
        <v>5</v>
      </c>
      <c r="G68" s="44"/>
      <c r="H68" s="44">
        <v>21</v>
      </c>
      <c r="I68" s="45"/>
      <c r="J68" s="14">
        <f t="shared" si="2"/>
        <v>27</v>
      </c>
      <c r="K68" s="15">
        <v>8814</v>
      </c>
      <c r="L68" s="41">
        <f t="shared" si="3"/>
        <v>8841</v>
      </c>
    </row>
    <row r="69" spans="1:12" ht="15.75" thickBot="1">
      <c r="A69" s="42" t="s">
        <v>74</v>
      </c>
      <c r="B69" s="43"/>
      <c r="C69" s="44"/>
      <c r="D69" s="44"/>
      <c r="E69" s="44"/>
      <c r="F69" s="44"/>
      <c r="G69" s="44"/>
      <c r="H69" s="44"/>
      <c r="I69" s="45"/>
      <c r="J69" s="14">
        <f t="shared" si="2"/>
        <v>0</v>
      </c>
      <c r="K69" s="10">
        <v>6</v>
      </c>
      <c r="L69" s="41">
        <f t="shared" si="3"/>
        <v>6</v>
      </c>
    </row>
    <row r="70" spans="1:12" ht="15.75" thickBot="1">
      <c r="A70" s="42" t="s">
        <v>75</v>
      </c>
      <c r="B70" s="43"/>
      <c r="C70" s="44"/>
      <c r="D70" s="44"/>
      <c r="E70" s="44"/>
      <c r="F70" s="44"/>
      <c r="G70" s="44"/>
      <c r="H70" s="44"/>
      <c r="I70" s="45"/>
      <c r="J70" s="14">
        <f t="shared" si="2"/>
        <v>0</v>
      </c>
      <c r="K70" s="10">
        <v>1287</v>
      </c>
      <c r="L70" s="41">
        <f t="shared" si="3"/>
        <v>1287</v>
      </c>
    </row>
    <row r="71" spans="1:12" ht="15.75" thickBot="1">
      <c r="A71" s="46" t="s">
        <v>76</v>
      </c>
      <c r="B71" s="47">
        <f t="shared" ref="B71:H71" si="4">SUM(B2:B70)</f>
        <v>4</v>
      </c>
      <c r="C71" s="48">
        <f t="shared" si="4"/>
        <v>77</v>
      </c>
      <c r="D71" s="48">
        <f t="shared" si="4"/>
        <v>46</v>
      </c>
      <c r="E71" s="48">
        <f t="shared" si="4"/>
        <v>37</v>
      </c>
      <c r="F71" s="48">
        <f t="shared" si="4"/>
        <v>406</v>
      </c>
      <c r="G71" s="48">
        <f t="shared" si="4"/>
        <v>2</v>
      </c>
      <c r="H71" s="48">
        <f t="shared" si="4"/>
        <v>1011</v>
      </c>
      <c r="I71" s="49"/>
      <c r="J71" s="14">
        <f t="shared" si="2"/>
        <v>1583</v>
      </c>
      <c r="K71" s="27">
        <f>SUM(K2:K70)</f>
        <v>433748</v>
      </c>
      <c r="L71" s="41">
        <f>SUM(J71:K71)</f>
        <v>435331</v>
      </c>
    </row>
    <row r="72" spans="1:12" ht="15.75" thickBot="1">
      <c r="A72" s="50" t="s">
        <v>77</v>
      </c>
      <c r="B72" s="70">
        <v>6</v>
      </c>
      <c r="C72" s="51">
        <v>75</v>
      </c>
      <c r="D72" s="51">
        <v>145</v>
      </c>
      <c r="E72" s="51">
        <v>36</v>
      </c>
      <c r="F72" s="51">
        <v>213</v>
      </c>
      <c r="G72" s="51">
        <v>8</v>
      </c>
      <c r="H72" s="51">
        <v>487</v>
      </c>
      <c r="I72" s="52"/>
      <c r="J72" s="14">
        <f t="shared" si="2"/>
        <v>970</v>
      </c>
      <c r="K72" s="27">
        <v>29254</v>
      </c>
      <c r="L72" s="41">
        <f t="shared" si="3"/>
        <v>30224</v>
      </c>
    </row>
    <row r="73" spans="1:12" ht="15.75" thickBot="1">
      <c r="A73" s="53" t="s">
        <v>78</v>
      </c>
      <c r="B73" s="54">
        <f t="shared" ref="B73:H73" si="5">SUM(B71:B72)</f>
        <v>10</v>
      </c>
      <c r="C73" s="55">
        <f t="shared" si="5"/>
        <v>152</v>
      </c>
      <c r="D73" s="55">
        <f t="shared" si="5"/>
        <v>191</v>
      </c>
      <c r="E73" s="55">
        <f t="shared" si="5"/>
        <v>73</v>
      </c>
      <c r="F73" s="55">
        <f t="shared" si="5"/>
        <v>619</v>
      </c>
      <c r="G73" s="55">
        <f t="shared" si="5"/>
        <v>10</v>
      </c>
      <c r="H73" s="55">
        <f t="shared" si="5"/>
        <v>1498</v>
      </c>
      <c r="I73" s="56"/>
      <c r="J73" s="14">
        <f t="shared" si="2"/>
        <v>2553</v>
      </c>
      <c r="K73" s="27">
        <f>SUM(K71:K72)</f>
        <v>463002</v>
      </c>
      <c r="L73" s="41">
        <f t="shared" si="3"/>
        <v>465555</v>
      </c>
    </row>
    <row r="74" spans="1:12">
      <c r="A74" s="57"/>
      <c r="B74" s="58"/>
      <c r="C74" s="58"/>
      <c r="D74" s="58"/>
      <c r="E74" s="58"/>
      <c r="F74" s="58"/>
      <c r="G74" s="58"/>
      <c r="H74" s="58"/>
      <c r="I74" s="58"/>
      <c r="J74" s="58"/>
      <c r="K74" s="58"/>
      <c r="L74" s="58"/>
    </row>
    <row r="76" spans="1:12" ht="15.75" thickBot="1"/>
    <row r="77" spans="1:12" ht="15.75" thickBot="1">
      <c r="A77" s="59" t="s">
        <v>3</v>
      </c>
      <c r="B77" s="33"/>
      <c r="C77" s="33"/>
      <c r="D77" s="33"/>
      <c r="E77" s="33"/>
      <c r="F77" s="33"/>
      <c r="G77" s="33"/>
      <c r="H77" s="33"/>
      <c r="I77" s="34"/>
      <c r="J77" s="35" t="s">
        <v>79</v>
      </c>
      <c r="K77" s="33" t="s">
        <v>82</v>
      </c>
      <c r="L77" s="36" t="s">
        <v>81</v>
      </c>
    </row>
    <row r="78" spans="1:12" ht="15.75" thickBot="1">
      <c r="A78" s="60" t="s">
        <v>7</v>
      </c>
      <c r="B78" s="39"/>
      <c r="C78" s="39"/>
      <c r="D78" s="39">
        <v>5</v>
      </c>
      <c r="E78" s="39"/>
      <c r="F78" s="39">
        <v>76</v>
      </c>
      <c r="G78" s="39"/>
      <c r="H78" s="39"/>
      <c r="I78" s="40"/>
      <c r="J78" s="14">
        <f>SUM(B78:I78)</f>
        <v>81</v>
      </c>
      <c r="K78" s="15">
        <v>732</v>
      </c>
      <c r="L78" s="41">
        <f>SUM(J78:K78)</f>
        <v>813</v>
      </c>
    </row>
    <row r="79" spans="1:12" ht="15.75" thickBot="1">
      <c r="A79" s="61" t="s">
        <v>8</v>
      </c>
      <c r="B79" s="44"/>
      <c r="C79" s="44"/>
      <c r="D79" s="44"/>
      <c r="E79" s="44"/>
      <c r="F79" s="44">
        <v>3</v>
      </c>
      <c r="G79" s="44"/>
      <c r="H79" s="44"/>
      <c r="I79" s="45"/>
      <c r="J79" s="14">
        <f t="shared" ref="J79:J142" si="6">SUM(B79:I79)</f>
        <v>3</v>
      </c>
      <c r="K79" s="15">
        <v>463</v>
      </c>
      <c r="L79" s="41">
        <f t="shared" ref="L79:L142" si="7">SUM(J79:K79)</f>
        <v>466</v>
      </c>
    </row>
    <row r="80" spans="1:12" ht="15.75" thickBot="1">
      <c r="A80" s="61" t="s">
        <v>9</v>
      </c>
      <c r="B80" s="71"/>
      <c r="C80" s="44"/>
      <c r="D80" s="44"/>
      <c r="E80" s="44"/>
      <c r="F80" s="44"/>
      <c r="G80" s="44"/>
      <c r="H80" s="44">
        <v>25</v>
      </c>
      <c r="I80" s="45"/>
      <c r="J80" s="14">
        <f t="shared" si="6"/>
        <v>25</v>
      </c>
      <c r="K80" s="15">
        <v>13003</v>
      </c>
      <c r="L80" s="41">
        <f t="shared" si="7"/>
        <v>13028</v>
      </c>
    </row>
    <row r="81" spans="1:12" ht="15.75" thickBot="1">
      <c r="A81" s="61" t="s">
        <v>10</v>
      </c>
      <c r="B81" s="71"/>
      <c r="C81" s="71">
        <v>15</v>
      </c>
      <c r="D81" s="44">
        <v>2</v>
      </c>
      <c r="E81" s="71">
        <v>8</v>
      </c>
      <c r="F81" s="71">
        <v>2</v>
      </c>
      <c r="G81" s="44"/>
      <c r="H81" s="44"/>
      <c r="I81" s="45"/>
      <c r="J81" s="14">
        <f t="shared" si="6"/>
        <v>27</v>
      </c>
      <c r="K81" s="15">
        <v>122150</v>
      </c>
      <c r="L81" s="41">
        <f t="shared" si="7"/>
        <v>122177</v>
      </c>
    </row>
    <row r="82" spans="1:12" ht="15.75" thickBot="1">
      <c r="A82" s="61" t="s">
        <v>11</v>
      </c>
      <c r="B82" s="71"/>
      <c r="C82" s="44"/>
      <c r="D82" s="44">
        <v>38</v>
      </c>
      <c r="E82" s="44"/>
      <c r="F82" s="44">
        <v>4</v>
      </c>
      <c r="G82" s="44"/>
      <c r="H82" s="44">
        <v>4</v>
      </c>
      <c r="I82" s="45"/>
      <c r="J82" s="14">
        <f t="shared" si="6"/>
        <v>46</v>
      </c>
      <c r="K82" s="15">
        <v>9172</v>
      </c>
      <c r="L82" s="41">
        <f t="shared" si="7"/>
        <v>9218</v>
      </c>
    </row>
    <row r="83" spans="1:12" ht="15.75" thickBot="1">
      <c r="A83" s="61" t="s">
        <v>12</v>
      </c>
      <c r="B83" s="71"/>
      <c r="C83" s="44"/>
      <c r="D83" s="44"/>
      <c r="E83" s="44"/>
      <c r="F83" s="44"/>
      <c r="G83" s="44"/>
      <c r="H83" s="44"/>
      <c r="I83" s="45"/>
      <c r="J83" s="14">
        <f t="shared" si="6"/>
        <v>0</v>
      </c>
      <c r="K83" s="15">
        <v>16078</v>
      </c>
      <c r="L83" s="41">
        <f t="shared" si="7"/>
        <v>16078</v>
      </c>
    </row>
    <row r="84" spans="1:12" ht="15.75" thickBot="1">
      <c r="A84" s="61" t="s">
        <v>13</v>
      </c>
      <c r="B84" s="44"/>
      <c r="C84" s="44"/>
      <c r="D84" s="44"/>
      <c r="E84" s="44"/>
      <c r="F84" s="44">
        <v>7</v>
      </c>
      <c r="G84" s="44"/>
      <c r="H84" s="44"/>
      <c r="I84" s="45"/>
      <c r="J84" s="14">
        <f t="shared" si="6"/>
        <v>7</v>
      </c>
      <c r="K84" s="15">
        <v>349</v>
      </c>
      <c r="L84" s="41">
        <f t="shared" si="7"/>
        <v>356</v>
      </c>
    </row>
    <row r="85" spans="1:12" ht="15.75" thickBot="1">
      <c r="A85" s="61" t="s">
        <v>14</v>
      </c>
      <c r="B85" s="44"/>
      <c r="C85" s="44"/>
      <c r="D85" s="44"/>
      <c r="E85" s="44"/>
      <c r="F85" s="44"/>
      <c r="G85" s="44"/>
      <c r="H85" s="44">
        <v>20</v>
      </c>
      <c r="I85" s="45"/>
      <c r="J85" s="14">
        <f t="shared" si="6"/>
        <v>20</v>
      </c>
      <c r="K85" s="15">
        <v>2117</v>
      </c>
      <c r="L85" s="41">
        <f t="shared" si="7"/>
        <v>2137</v>
      </c>
    </row>
    <row r="86" spans="1:12" ht="15.75" thickBot="1">
      <c r="A86" s="61" t="s">
        <v>15</v>
      </c>
      <c r="B86" s="44"/>
      <c r="C86" s="44"/>
      <c r="D86" s="44"/>
      <c r="E86" s="44"/>
      <c r="F86" s="44">
        <v>1</v>
      </c>
      <c r="G86" s="44"/>
      <c r="H86" s="44">
        <v>2</v>
      </c>
      <c r="I86" s="45"/>
      <c r="J86" s="14">
        <f t="shared" si="6"/>
        <v>3</v>
      </c>
      <c r="K86" s="15">
        <v>776</v>
      </c>
      <c r="L86" s="41">
        <f t="shared" si="7"/>
        <v>779</v>
      </c>
    </row>
    <row r="87" spans="1:12" ht="15.75" thickBot="1">
      <c r="A87" s="61" t="s">
        <v>16</v>
      </c>
      <c r="B87" s="44"/>
      <c r="C87" s="44"/>
      <c r="D87" s="44"/>
      <c r="E87" s="44"/>
      <c r="F87" s="44"/>
      <c r="G87" s="44"/>
      <c r="H87" s="44"/>
      <c r="I87" s="45"/>
      <c r="J87" s="14">
        <f t="shared" si="6"/>
        <v>0</v>
      </c>
      <c r="K87" s="15">
        <v>32</v>
      </c>
      <c r="L87" s="41">
        <f t="shared" si="7"/>
        <v>32</v>
      </c>
    </row>
    <row r="88" spans="1:12" ht="15.75" thickBot="1">
      <c r="A88" s="61" t="s">
        <v>17</v>
      </c>
      <c r="B88" s="44"/>
      <c r="C88" s="44"/>
      <c r="D88" s="44"/>
      <c r="E88" s="44"/>
      <c r="F88" s="44">
        <v>28</v>
      </c>
      <c r="G88" s="44"/>
      <c r="H88" s="44">
        <v>2</v>
      </c>
      <c r="I88" s="45"/>
      <c r="J88" s="14">
        <f t="shared" si="6"/>
        <v>30</v>
      </c>
      <c r="K88" s="15">
        <v>355</v>
      </c>
      <c r="L88" s="41">
        <f t="shared" si="7"/>
        <v>385</v>
      </c>
    </row>
    <row r="89" spans="1:12" ht="15.75" thickBot="1">
      <c r="A89" s="61" t="s">
        <v>18</v>
      </c>
      <c r="B89" s="71"/>
      <c r="C89" s="71"/>
      <c r="D89" s="44"/>
      <c r="E89" s="71"/>
      <c r="F89" s="71">
        <v>4</v>
      </c>
      <c r="G89" s="44"/>
      <c r="H89" s="44"/>
      <c r="I89" s="45"/>
      <c r="J89" s="14">
        <f t="shared" si="6"/>
        <v>4</v>
      </c>
      <c r="K89" s="15">
        <v>116109</v>
      </c>
      <c r="L89" s="41">
        <f t="shared" si="7"/>
        <v>116113</v>
      </c>
    </row>
    <row r="90" spans="1:12" ht="15.75" thickBot="1">
      <c r="A90" s="61" t="s">
        <v>19</v>
      </c>
      <c r="B90" s="44"/>
      <c r="C90" s="44"/>
      <c r="D90" s="44"/>
      <c r="E90" s="44"/>
      <c r="F90" s="44"/>
      <c r="G90" s="44"/>
      <c r="H90" s="44"/>
      <c r="I90" s="45"/>
      <c r="J90" s="14">
        <f t="shared" si="6"/>
        <v>0</v>
      </c>
      <c r="K90" s="15">
        <v>142</v>
      </c>
      <c r="L90" s="41">
        <f t="shared" si="7"/>
        <v>142</v>
      </c>
    </row>
    <row r="91" spans="1:12" ht="15.75" thickBot="1">
      <c r="A91" s="61" t="s">
        <v>20</v>
      </c>
      <c r="B91" s="44"/>
      <c r="C91" s="44"/>
      <c r="D91" s="44"/>
      <c r="E91" s="44"/>
      <c r="F91" s="44"/>
      <c r="G91" s="44"/>
      <c r="H91" s="44"/>
      <c r="I91" s="45"/>
      <c r="J91" s="14">
        <f t="shared" si="6"/>
        <v>0</v>
      </c>
      <c r="K91" s="15">
        <v>7568</v>
      </c>
      <c r="L91" s="41">
        <f t="shared" si="7"/>
        <v>7568</v>
      </c>
    </row>
    <row r="92" spans="1:12" ht="15.75" thickBot="1">
      <c r="A92" s="61" t="s">
        <v>21</v>
      </c>
      <c r="B92" s="44"/>
      <c r="C92" s="44"/>
      <c r="D92" s="44"/>
      <c r="E92" s="44"/>
      <c r="F92" s="44"/>
      <c r="G92" s="44"/>
      <c r="H92" s="44"/>
      <c r="I92" s="45"/>
      <c r="J92" s="14">
        <f t="shared" si="6"/>
        <v>0</v>
      </c>
      <c r="K92" s="15">
        <v>532</v>
      </c>
      <c r="L92" s="41">
        <f t="shared" si="7"/>
        <v>532</v>
      </c>
    </row>
    <row r="93" spans="1:12" ht="15.75" thickBot="1">
      <c r="A93" s="61" t="s">
        <v>22</v>
      </c>
      <c r="B93" s="44"/>
      <c r="C93" s="44"/>
      <c r="D93" s="44"/>
      <c r="E93" s="44"/>
      <c r="F93" s="44"/>
      <c r="G93" s="44"/>
      <c r="H93" s="44"/>
      <c r="I93" s="45"/>
      <c r="J93" s="14">
        <f t="shared" si="6"/>
        <v>0</v>
      </c>
      <c r="K93" s="15">
        <v>1686</v>
      </c>
      <c r="L93" s="41">
        <f t="shared" si="7"/>
        <v>1686</v>
      </c>
    </row>
    <row r="94" spans="1:12" ht="15.75" thickBot="1">
      <c r="A94" s="61" t="s">
        <v>23</v>
      </c>
      <c r="B94" s="71"/>
      <c r="C94" s="44"/>
      <c r="D94" s="44"/>
      <c r="E94" s="44"/>
      <c r="F94" s="71">
        <v>4</v>
      </c>
      <c r="G94" s="44"/>
      <c r="H94" s="44">
        <v>16</v>
      </c>
      <c r="I94" s="45"/>
      <c r="J94" s="14">
        <f t="shared" si="6"/>
        <v>20</v>
      </c>
      <c r="K94" s="15">
        <v>45161</v>
      </c>
      <c r="L94" s="41">
        <f t="shared" si="7"/>
        <v>45181</v>
      </c>
    </row>
    <row r="95" spans="1:12" ht="15.75" thickBot="1">
      <c r="A95" s="61" t="s">
        <v>24</v>
      </c>
      <c r="B95" s="44"/>
      <c r="C95" s="44"/>
      <c r="D95" s="44"/>
      <c r="E95" s="44"/>
      <c r="F95" s="44"/>
      <c r="G95" s="44"/>
      <c r="H95" s="44"/>
      <c r="I95" s="45"/>
      <c r="J95" s="14">
        <f t="shared" si="6"/>
        <v>0</v>
      </c>
      <c r="K95" s="15">
        <v>766</v>
      </c>
      <c r="L95" s="41">
        <f t="shared" si="7"/>
        <v>766</v>
      </c>
    </row>
    <row r="96" spans="1:12" ht="15.75" thickBot="1">
      <c r="A96" s="61" t="s">
        <v>25</v>
      </c>
      <c r="B96" s="44"/>
      <c r="C96" s="44"/>
      <c r="D96" s="44"/>
      <c r="E96" s="44"/>
      <c r="F96" s="44"/>
      <c r="G96" s="44"/>
      <c r="H96" s="44">
        <v>4</v>
      </c>
      <c r="I96" s="45"/>
      <c r="J96" s="14">
        <f t="shared" si="6"/>
        <v>4</v>
      </c>
      <c r="K96" s="15">
        <v>539</v>
      </c>
      <c r="L96" s="41">
        <f t="shared" si="7"/>
        <v>543</v>
      </c>
    </row>
    <row r="97" spans="1:12" ht="15.75" thickBot="1">
      <c r="A97" s="61" t="s">
        <v>26</v>
      </c>
      <c r="B97" s="44"/>
      <c r="C97" s="44"/>
      <c r="D97" s="44"/>
      <c r="E97" s="44"/>
      <c r="F97" s="44"/>
      <c r="G97" s="44"/>
      <c r="H97" s="44"/>
      <c r="I97" s="45"/>
      <c r="J97" s="14">
        <f t="shared" si="6"/>
        <v>0</v>
      </c>
      <c r="K97" s="15">
        <v>435</v>
      </c>
      <c r="L97" s="41">
        <f t="shared" si="7"/>
        <v>435</v>
      </c>
    </row>
    <row r="98" spans="1:12" ht="15.75" thickBot="1">
      <c r="A98" s="61" t="s">
        <v>27</v>
      </c>
      <c r="B98" s="44"/>
      <c r="C98" s="44"/>
      <c r="D98" s="44"/>
      <c r="E98" s="44"/>
      <c r="F98" s="44"/>
      <c r="G98" s="44"/>
      <c r="H98" s="44"/>
      <c r="I98" s="45"/>
      <c r="J98" s="14">
        <f t="shared" si="6"/>
        <v>0</v>
      </c>
      <c r="K98" s="15">
        <v>3055</v>
      </c>
      <c r="L98" s="41">
        <f t="shared" si="7"/>
        <v>3055</v>
      </c>
    </row>
    <row r="99" spans="1:12" ht="15.75" thickBot="1">
      <c r="A99" s="61" t="s">
        <v>28</v>
      </c>
      <c r="B99" s="44"/>
      <c r="C99" s="44"/>
      <c r="D99" s="44"/>
      <c r="E99" s="44"/>
      <c r="F99" s="44"/>
      <c r="G99" s="44"/>
      <c r="H99" s="44"/>
      <c r="I99" s="45"/>
      <c r="J99" s="14">
        <f t="shared" si="6"/>
        <v>0</v>
      </c>
      <c r="K99" s="15">
        <v>77</v>
      </c>
      <c r="L99" s="41">
        <f t="shared" si="7"/>
        <v>77</v>
      </c>
    </row>
    <row r="100" spans="1:12" ht="15.75" thickBot="1">
      <c r="A100" s="61" t="s">
        <v>29</v>
      </c>
      <c r="B100" s="71">
        <v>14</v>
      </c>
      <c r="C100" s="44">
        <v>63</v>
      </c>
      <c r="D100" s="44">
        <v>36</v>
      </c>
      <c r="E100" s="71">
        <v>126</v>
      </c>
      <c r="F100" s="71">
        <v>324</v>
      </c>
      <c r="G100" s="44"/>
      <c r="H100" s="44">
        <v>84</v>
      </c>
      <c r="I100" s="45"/>
      <c r="J100" s="14">
        <f t="shared" si="6"/>
        <v>647</v>
      </c>
      <c r="K100" s="15">
        <v>240064</v>
      </c>
      <c r="L100" s="41">
        <f t="shared" si="7"/>
        <v>240711</v>
      </c>
    </row>
    <row r="101" spans="1:12" ht="15.75" thickBot="1">
      <c r="A101" s="61" t="s">
        <v>30</v>
      </c>
      <c r="B101" s="44"/>
      <c r="C101" s="44"/>
      <c r="D101" s="44"/>
      <c r="E101" s="44"/>
      <c r="F101" s="44"/>
      <c r="G101" s="44"/>
      <c r="H101" s="44"/>
      <c r="I101" s="45"/>
      <c r="J101" s="14">
        <f t="shared" si="6"/>
        <v>0</v>
      </c>
      <c r="K101" s="15">
        <v>2966</v>
      </c>
      <c r="L101" s="41">
        <f t="shared" si="7"/>
        <v>2966</v>
      </c>
    </row>
    <row r="102" spans="1:12" ht="15.75" thickBot="1">
      <c r="A102" s="61" t="s">
        <v>31</v>
      </c>
      <c r="B102" s="44"/>
      <c r="C102" s="44"/>
      <c r="D102" s="44"/>
      <c r="E102" s="44"/>
      <c r="F102" s="44"/>
      <c r="G102" s="44"/>
      <c r="H102" s="44">
        <v>472</v>
      </c>
      <c r="I102" s="45"/>
      <c r="J102" s="14">
        <f t="shared" si="6"/>
        <v>472</v>
      </c>
      <c r="K102" s="15">
        <v>31008</v>
      </c>
      <c r="L102" s="41">
        <f t="shared" si="7"/>
        <v>31480</v>
      </c>
    </row>
    <row r="103" spans="1:12" ht="15.75" thickBot="1">
      <c r="A103" s="61" t="s">
        <v>32</v>
      </c>
      <c r="B103" s="44"/>
      <c r="C103" s="44"/>
      <c r="D103" s="44"/>
      <c r="E103" s="44"/>
      <c r="F103" s="44"/>
      <c r="G103" s="44"/>
      <c r="H103" s="44"/>
      <c r="I103" s="45"/>
      <c r="J103" s="14">
        <f t="shared" si="6"/>
        <v>0</v>
      </c>
      <c r="K103" s="15">
        <v>6</v>
      </c>
      <c r="L103" s="41">
        <f t="shared" si="7"/>
        <v>6</v>
      </c>
    </row>
    <row r="104" spans="1:12" ht="15.75" thickBot="1">
      <c r="A104" s="61" t="s">
        <v>33</v>
      </c>
      <c r="B104" s="44"/>
      <c r="C104" s="44"/>
      <c r="D104" s="44"/>
      <c r="E104" s="44"/>
      <c r="F104" s="44"/>
      <c r="G104" s="44"/>
      <c r="H104" s="44">
        <v>2</v>
      </c>
      <c r="I104" s="45"/>
      <c r="J104" s="14">
        <f t="shared" si="6"/>
        <v>2</v>
      </c>
      <c r="K104" s="15">
        <v>725</v>
      </c>
      <c r="L104" s="41">
        <f t="shared" si="7"/>
        <v>727</v>
      </c>
    </row>
    <row r="105" spans="1:12" ht="15.75" thickBot="1">
      <c r="A105" s="61" t="s">
        <v>34</v>
      </c>
      <c r="B105" s="44"/>
      <c r="C105" s="44"/>
      <c r="D105" s="44"/>
      <c r="E105" s="44"/>
      <c r="F105" s="44"/>
      <c r="G105" s="44"/>
      <c r="H105" s="44">
        <v>2</v>
      </c>
      <c r="I105" s="45"/>
      <c r="J105" s="14">
        <f t="shared" si="6"/>
        <v>2</v>
      </c>
      <c r="K105" s="15">
        <v>4478</v>
      </c>
      <c r="L105" s="41">
        <f t="shared" si="7"/>
        <v>4480</v>
      </c>
    </row>
    <row r="106" spans="1:12" ht="15.75" thickBot="1">
      <c r="A106" s="61" t="s">
        <v>35</v>
      </c>
      <c r="B106" s="44"/>
      <c r="C106" s="44"/>
      <c r="D106" s="44"/>
      <c r="E106" s="44"/>
      <c r="F106" s="44"/>
      <c r="G106" s="44"/>
      <c r="H106" s="44"/>
      <c r="I106" s="45"/>
      <c r="J106" s="14">
        <f t="shared" si="6"/>
        <v>0</v>
      </c>
      <c r="K106" s="15">
        <v>85</v>
      </c>
      <c r="L106" s="41">
        <f t="shared" si="7"/>
        <v>85</v>
      </c>
    </row>
    <row r="107" spans="1:12" ht="15.75" thickBot="1">
      <c r="A107" s="61" t="s">
        <v>36</v>
      </c>
      <c r="B107" s="44"/>
      <c r="C107" s="44"/>
      <c r="D107" s="44"/>
      <c r="E107" s="44"/>
      <c r="F107" s="44"/>
      <c r="G107" s="44"/>
      <c r="H107" s="44"/>
      <c r="I107" s="45"/>
      <c r="J107" s="14">
        <f t="shared" si="6"/>
        <v>0</v>
      </c>
      <c r="K107" s="15">
        <v>598</v>
      </c>
      <c r="L107" s="41">
        <f t="shared" si="7"/>
        <v>598</v>
      </c>
    </row>
    <row r="108" spans="1:12" ht="15.75" thickBot="1">
      <c r="A108" s="61" t="s">
        <v>37</v>
      </c>
      <c r="B108" s="44"/>
      <c r="C108" s="44"/>
      <c r="D108" s="44"/>
      <c r="E108" s="44"/>
      <c r="F108" s="44"/>
      <c r="G108" s="44"/>
      <c r="H108" s="44">
        <v>44</v>
      </c>
      <c r="I108" s="45"/>
      <c r="J108" s="14">
        <f t="shared" si="6"/>
        <v>44</v>
      </c>
      <c r="K108" s="15">
        <v>2941</v>
      </c>
      <c r="L108" s="41">
        <f t="shared" si="7"/>
        <v>2985</v>
      </c>
    </row>
    <row r="109" spans="1:12" ht="15.75" thickBot="1">
      <c r="A109" s="61" t="s">
        <v>38</v>
      </c>
      <c r="B109" s="44"/>
      <c r="C109" s="44"/>
      <c r="D109" s="44"/>
      <c r="E109" s="44"/>
      <c r="F109" s="44"/>
      <c r="G109" s="44"/>
      <c r="H109" s="44">
        <v>71</v>
      </c>
      <c r="I109" s="45"/>
      <c r="J109" s="14">
        <f t="shared" si="6"/>
        <v>71</v>
      </c>
      <c r="K109" s="15">
        <v>6563</v>
      </c>
      <c r="L109" s="41">
        <f t="shared" si="7"/>
        <v>6634</v>
      </c>
    </row>
    <row r="110" spans="1:12" ht="15.75" thickBot="1">
      <c r="A110" s="61" t="s">
        <v>39</v>
      </c>
      <c r="B110" s="44"/>
      <c r="C110" s="44"/>
      <c r="D110" s="44"/>
      <c r="E110" s="44"/>
      <c r="F110" s="44"/>
      <c r="G110" s="44"/>
      <c r="H110" s="44"/>
      <c r="I110" s="45"/>
      <c r="J110" s="14">
        <f t="shared" si="6"/>
        <v>0</v>
      </c>
      <c r="K110" s="15">
        <v>124</v>
      </c>
      <c r="L110" s="41">
        <f t="shared" si="7"/>
        <v>124</v>
      </c>
    </row>
    <row r="111" spans="1:12" ht="15.75" thickBot="1">
      <c r="A111" s="61" t="s">
        <v>40</v>
      </c>
      <c r="B111" s="44"/>
      <c r="C111" s="44"/>
      <c r="D111" s="44"/>
      <c r="E111" s="44"/>
      <c r="F111" s="44"/>
      <c r="G111" s="44"/>
      <c r="H111" s="44"/>
      <c r="I111" s="45"/>
      <c r="J111" s="14">
        <f t="shared" si="6"/>
        <v>0</v>
      </c>
      <c r="K111" s="15">
        <v>1441</v>
      </c>
      <c r="L111" s="41">
        <f t="shared" si="7"/>
        <v>1441</v>
      </c>
    </row>
    <row r="112" spans="1:12" ht="15.75" thickBot="1">
      <c r="A112" s="61" t="s">
        <v>41</v>
      </c>
      <c r="B112" s="44"/>
      <c r="C112" s="44"/>
      <c r="D112" s="44"/>
      <c r="E112" s="44"/>
      <c r="F112" s="44"/>
      <c r="G112" s="44"/>
      <c r="H112" s="44"/>
      <c r="I112" s="45"/>
      <c r="J112" s="14">
        <f t="shared" si="6"/>
        <v>0</v>
      </c>
      <c r="K112" s="15">
        <v>3734</v>
      </c>
      <c r="L112" s="41">
        <f t="shared" si="7"/>
        <v>3734</v>
      </c>
    </row>
    <row r="113" spans="1:12" ht="15.75" thickBot="1">
      <c r="A113" s="61" t="s">
        <v>42</v>
      </c>
      <c r="B113" s="44"/>
      <c r="C113" s="44"/>
      <c r="D113" s="44"/>
      <c r="E113" s="44"/>
      <c r="F113" s="44"/>
      <c r="G113" s="44"/>
      <c r="H113" s="44"/>
      <c r="I113" s="45"/>
      <c r="J113" s="14">
        <f t="shared" si="6"/>
        <v>0</v>
      </c>
      <c r="K113" s="15">
        <v>657</v>
      </c>
      <c r="L113" s="41">
        <f t="shared" si="7"/>
        <v>657</v>
      </c>
    </row>
    <row r="114" spans="1:12" ht="15.75" thickBot="1">
      <c r="A114" s="61" t="s">
        <v>43</v>
      </c>
      <c r="B114" s="71"/>
      <c r="C114" s="44"/>
      <c r="D114" s="44"/>
      <c r="E114" s="71"/>
      <c r="F114" s="71"/>
      <c r="G114" s="44"/>
      <c r="H114" s="44">
        <v>2</v>
      </c>
      <c r="I114" s="45"/>
      <c r="J114" s="14">
        <f t="shared" si="6"/>
        <v>2</v>
      </c>
      <c r="K114" s="15">
        <v>56295</v>
      </c>
      <c r="L114" s="41">
        <f t="shared" si="7"/>
        <v>56297</v>
      </c>
    </row>
    <row r="115" spans="1:12" ht="15.75" thickBot="1">
      <c r="A115" s="61" t="s">
        <v>44</v>
      </c>
      <c r="B115" s="44"/>
      <c r="C115" s="44"/>
      <c r="D115" s="44"/>
      <c r="E115" s="44"/>
      <c r="F115" s="44"/>
      <c r="G115" s="44">
        <v>2</v>
      </c>
      <c r="H115" s="44">
        <v>2</v>
      </c>
      <c r="I115" s="45"/>
      <c r="J115" s="14">
        <f t="shared" si="6"/>
        <v>4</v>
      </c>
      <c r="K115" s="15">
        <v>1005</v>
      </c>
      <c r="L115" s="41">
        <f t="shared" si="7"/>
        <v>1009</v>
      </c>
    </row>
    <row r="116" spans="1:12" ht="15.75" thickBot="1">
      <c r="A116" s="61" t="s">
        <v>45</v>
      </c>
      <c r="B116" s="44"/>
      <c r="C116" s="44"/>
      <c r="D116" s="44"/>
      <c r="E116" s="44"/>
      <c r="F116" s="44"/>
      <c r="G116" s="44"/>
      <c r="H116" s="44"/>
      <c r="I116" s="45"/>
      <c r="J116" s="14">
        <f t="shared" si="6"/>
        <v>0</v>
      </c>
      <c r="K116" s="15">
        <v>62</v>
      </c>
      <c r="L116" s="41">
        <f t="shared" si="7"/>
        <v>62</v>
      </c>
    </row>
    <row r="117" spans="1:12" ht="15.75" thickBot="1">
      <c r="A117" s="61" t="s">
        <v>46</v>
      </c>
      <c r="B117" s="44"/>
      <c r="C117" s="44"/>
      <c r="D117" s="44"/>
      <c r="E117" s="44"/>
      <c r="F117" s="44"/>
      <c r="G117" s="44"/>
      <c r="H117" s="44"/>
      <c r="I117" s="45"/>
      <c r="J117" s="14">
        <f t="shared" si="6"/>
        <v>0</v>
      </c>
      <c r="K117" s="15">
        <v>23</v>
      </c>
      <c r="L117" s="41">
        <f t="shared" si="7"/>
        <v>23</v>
      </c>
    </row>
    <row r="118" spans="1:12" ht="15.75" thickBot="1">
      <c r="A118" s="61" t="s">
        <v>47</v>
      </c>
      <c r="B118" s="44"/>
      <c r="C118" s="44"/>
      <c r="D118" s="44"/>
      <c r="E118" s="44"/>
      <c r="F118" s="44"/>
      <c r="G118" s="44"/>
      <c r="H118" s="44">
        <v>3</v>
      </c>
      <c r="I118" s="45"/>
      <c r="J118" s="14">
        <f t="shared" si="6"/>
        <v>3</v>
      </c>
      <c r="K118" s="15">
        <v>102</v>
      </c>
      <c r="L118" s="41">
        <f t="shared" si="7"/>
        <v>105</v>
      </c>
    </row>
    <row r="119" spans="1:12" ht="15.75" thickBot="1">
      <c r="A119" s="61" t="s">
        <v>48</v>
      </c>
      <c r="B119" s="71"/>
      <c r="C119" s="44"/>
      <c r="D119" s="44"/>
      <c r="E119" s="44"/>
      <c r="F119" s="71">
        <v>1</v>
      </c>
      <c r="G119" s="44"/>
      <c r="H119" s="44">
        <v>4</v>
      </c>
      <c r="I119" s="45"/>
      <c r="J119" s="14">
        <f t="shared" si="6"/>
        <v>5</v>
      </c>
      <c r="K119" s="15">
        <v>35300</v>
      </c>
      <c r="L119" s="41">
        <f t="shared" si="7"/>
        <v>35305</v>
      </c>
    </row>
    <row r="120" spans="1:12" ht="15.75" thickBot="1">
      <c r="A120" s="61" t="s">
        <v>49</v>
      </c>
      <c r="B120" s="44"/>
      <c r="C120" s="44"/>
      <c r="D120" s="44">
        <v>1</v>
      </c>
      <c r="E120" s="44"/>
      <c r="F120" s="44"/>
      <c r="G120" s="44"/>
      <c r="H120" s="44"/>
      <c r="I120" s="45"/>
      <c r="J120" s="14">
        <f t="shared" si="6"/>
        <v>1</v>
      </c>
      <c r="K120" s="15">
        <v>2094</v>
      </c>
      <c r="L120" s="41">
        <f t="shared" si="7"/>
        <v>2095</v>
      </c>
    </row>
    <row r="121" spans="1:12" ht="15.75" thickBot="1">
      <c r="A121" s="61" t="s">
        <v>50</v>
      </c>
      <c r="B121" s="44"/>
      <c r="C121" s="44"/>
      <c r="D121" s="44"/>
      <c r="E121" s="44"/>
      <c r="F121" s="44"/>
      <c r="G121" s="44"/>
      <c r="H121" s="44"/>
      <c r="I121" s="45"/>
      <c r="J121" s="14">
        <f t="shared" si="6"/>
        <v>0</v>
      </c>
      <c r="K121" s="15">
        <v>1938</v>
      </c>
      <c r="L121" s="41">
        <f t="shared" si="7"/>
        <v>1938</v>
      </c>
    </row>
    <row r="122" spans="1:12" ht="15.75" thickBot="1">
      <c r="A122" s="61" t="s">
        <v>51</v>
      </c>
      <c r="B122" s="71"/>
      <c r="C122" s="71">
        <v>5</v>
      </c>
      <c r="D122" s="44">
        <v>3</v>
      </c>
      <c r="E122" s="71">
        <v>2</v>
      </c>
      <c r="F122" s="71">
        <v>13</v>
      </c>
      <c r="G122" s="44"/>
      <c r="H122" s="44">
        <v>11</v>
      </c>
      <c r="I122" s="45"/>
      <c r="J122" s="14">
        <f t="shared" si="6"/>
        <v>34</v>
      </c>
      <c r="K122" s="15">
        <v>403039</v>
      </c>
      <c r="L122" s="41">
        <f t="shared" si="7"/>
        <v>403073</v>
      </c>
    </row>
    <row r="123" spans="1:12" ht="15.75" thickBot="1">
      <c r="A123" s="61" t="s">
        <v>52</v>
      </c>
      <c r="B123" s="44"/>
      <c r="C123" s="44"/>
      <c r="D123" s="44"/>
      <c r="E123" s="44"/>
      <c r="F123" s="44"/>
      <c r="G123" s="44"/>
      <c r="H123" s="44"/>
      <c r="I123" s="45"/>
      <c r="J123" s="14">
        <f t="shared" si="6"/>
        <v>0</v>
      </c>
      <c r="K123" s="10">
        <v>3</v>
      </c>
      <c r="L123" s="41">
        <f t="shared" si="7"/>
        <v>3</v>
      </c>
    </row>
    <row r="124" spans="1:12" ht="15.75" thickBot="1">
      <c r="A124" s="61" t="s">
        <v>53</v>
      </c>
      <c r="B124" s="44"/>
      <c r="C124" s="44"/>
      <c r="D124" s="44"/>
      <c r="E124" s="44"/>
      <c r="F124" s="44"/>
      <c r="G124" s="44"/>
      <c r="H124" s="44"/>
      <c r="I124" s="45"/>
      <c r="J124" s="14">
        <f t="shared" si="6"/>
        <v>0</v>
      </c>
      <c r="K124" s="10">
        <v>341</v>
      </c>
      <c r="L124" s="41">
        <f t="shared" si="7"/>
        <v>341</v>
      </c>
    </row>
    <row r="125" spans="1:12" ht="15.75" thickBot="1">
      <c r="A125" s="61" t="s">
        <v>54</v>
      </c>
      <c r="B125" s="44"/>
      <c r="C125" s="44"/>
      <c r="D125" s="44"/>
      <c r="E125" s="44"/>
      <c r="F125" s="44"/>
      <c r="G125" s="44"/>
      <c r="H125" s="44"/>
      <c r="I125" s="45"/>
      <c r="J125" s="14">
        <f t="shared" si="6"/>
        <v>0</v>
      </c>
      <c r="K125" s="10">
        <v>131</v>
      </c>
      <c r="L125" s="41">
        <f t="shared" si="7"/>
        <v>131</v>
      </c>
    </row>
    <row r="126" spans="1:12" ht="15.75" thickBot="1">
      <c r="A126" s="61" t="s">
        <v>55</v>
      </c>
      <c r="B126" s="44"/>
      <c r="C126" s="44"/>
      <c r="D126" s="44"/>
      <c r="E126" s="44"/>
      <c r="F126" s="44"/>
      <c r="G126" s="44"/>
      <c r="H126" s="44">
        <v>208</v>
      </c>
      <c r="I126" s="45"/>
      <c r="J126" s="14">
        <f t="shared" si="6"/>
        <v>208</v>
      </c>
      <c r="K126" s="15">
        <v>14939</v>
      </c>
      <c r="L126" s="41">
        <f t="shared" si="7"/>
        <v>15147</v>
      </c>
    </row>
    <row r="127" spans="1:12" ht="15.75" thickBot="1">
      <c r="A127" s="61" t="s">
        <v>56</v>
      </c>
      <c r="B127" s="44"/>
      <c r="C127" s="44"/>
      <c r="D127" s="44"/>
      <c r="E127" s="44"/>
      <c r="F127" s="44"/>
      <c r="G127" s="44"/>
      <c r="H127" s="44"/>
      <c r="I127" s="45"/>
      <c r="J127" s="14">
        <f t="shared" si="6"/>
        <v>0</v>
      </c>
      <c r="K127" s="10">
        <v>1123</v>
      </c>
      <c r="L127" s="41">
        <f t="shared" si="7"/>
        <v>1123</v>
      </c>
    </row>
    <row r="128" spans="1:12" ht="15.75" thickBot="1">
      <c r="A128" s="61" t="s">
        <v>57</v>
      </c>
      <c r="B128" s="44"/>
      <c r="C128" s="44"/>
      <c r="D128" s="44"/>
      <c r="E128" s="44"/>
      <c r="F128" s="44"/>
      <c r="G128" s="44"/>
      <c r="H128" s="44"/>
      <c r="I128" s="45"/>
      <c r="J128" s="14">
        <f t="shared" si="6"/>
        <v>0</v>
      </c>
      <c r="K128" s="10">
        <v>2709</v>
      </c>
      <c r="L128" s="41">
        <f t="shared" si="7"/>
        <v>2709</v>
      </c>
    </row>
    <row r="129" spans="1:12" ht="15.75" thickBot="1">
      <c r="A129" s="61" t="s">
        <v>58</v>
      </c>
      <c r="B129" s="44"/>
      <c r="C129" s="44"/>
      <c r="D129" s="44"/>
      <c r="E129" s="44"/>
      <c r="F129" s="44"/>
      <c r="G129" s="44"/>
      <c r="H129" s="44"/>
      <c r="I129" s="45"/>
      <c r="J129" s="14">
        <f t="shared" si="6"/>
        <v>0</v>
      </c>
      <c r="K129" s="10">
        <v>2719</v>
      </c>
      <c r="L129" s="41">
        <f t="shared" si="7"/>
        <v>2719</v>
      </c>
    </row>
    <row r="130" spans="1:12" ht="15.75" thickBot="1">
      <c r="A130" s="61" t="s">
        <v>59</v>
      </c>
      <c r="B130" s="44"/>
      <c r="C130" s="44"/>
      <c r="D130" s="44"/>
      <c r="E130" s="44"/>
      <c r="F130" s="44"/>
      <c r="G130" s="44"/>
      <c r="H130" s="44"/>
      <c r="I130" s="45"/>
      <c r="J130" s="14">
        <f t="shared" si="6"/>
        <v>0</v>
      </c>
      <c r="K130" s="10">
        <v>99</v>
      </c>
      <c r="L130" s="41">
        <f t="shared" si="7"/>
        <v>99</v>
      </c>
    </row>
    <row r="131" spans="1:12" ht="15.75" thickBot="1">
      <c r="A131" s="61" t="s">
        <v>60</v>
      </c>
      <c r="B131" s="71"/>
      <c r="C131" s="71"/>
      <c r="D131" s="44"/>
      <c r="E131" s="71"/>
      <c r="F131" s="71">
        <v>3</v>
      </c>
      <c r="G131" s="44"/>
      <c r="H131" s="44">
        <v>3</v>
      </c>
      <c r="I131" s="45"/>
      <c r="J131" s="14">
        <f t="shared" si="6"/>
        <v>6</v>
      </c>
      <c r="K131" s="15">
        <v>98103</v>
      </c>
      <c r="L131" s="41">
        <f t="shared" si="7"/>
        <v>98109</v>
      </c>
    </row>
    <row r="132" spans="1:12" ht="15.75" thickBot="1">
      <c r="A132" s="61" t="s">
        <v>61</v>
      </c>
      <c r="B132" s="44"/>
      <c r="C132" s="44"/>
      <c r="D132" s="44"/>
      <c r="E132" s="44"/>
      <c r="F132" s="44"/>
      <c r="G132" s="44"/>
      <c r="H132" s="44">
        <v>3</v>
      </c>
      <c r="I132" s="45"/>
      <c r="J132" s="14">
        <f t="shared" si="6"/>
        <v>3</v>
      </c>
      <c r="K132" s="15">
        <v>2468</v>
      </c>
      <c r="L132" s="41">
        <f t="shared" si="7"/>
        <v>2471</v>
      </c>
    </row>
    <row r="133" spans="1:12" ht="15.75" thickBot="1">
      <c r="A133" s="61" t="s">
        <v>62</v>
      </c>
      <c r="B133" s="44"/>
      <c r="C133" s="44"/>
      <c r="D133" s="44"/>
      <c r="E133" s="44"/>
      <c r="F133" s="44"/>
      <c r="G133" s="44"/>
      <c r="H133" s="44"/>
      <c r="I133" s="45"/>
      <c r="J133" s="14">
        <f t="shared" si="6"/>
        <v>0</v>
      </c>
      <c r="K133" s="15">
        <v>7737</v>
      </c>
      <c r="L133" s="41">
        <f t="shared" si="7"/>
        <v>7737</v>
      </c>
    </row>
    <row r="134" spans="1:12" ht="15.75" thickBot="1">
      <c r="A134" s="61" t="s">
        <v>63</v>
      </c>
      <c r="B134" s="44"/>
      <c r="C134" s="44">
        <v>2</v>
      </c>
      <c r="D134" s="44"/>
      <c r="E134" s="44"/>
      <c r="F134" s="44">
        <v>1</v>
      </c>
      <c r="G134" s="44"/>
      <c r="H134" s="44"/>
      <c r="I134" s="45"/>
      <c r="J134" s="14">
        <f t="shared" si="6"/>
        <v>3</v>
      </c>
      <c r="K134" s="15">
        <v>9154</v>
      </c>
      <c r="L134" s="41">
        <f t="shared" si="7"/>
        <v>9157</v>
      </c>
    </row>
    <row r="135" spans="1:12" ht="15.75" thickBot="1">
      <c r="A135" s="61" t="s">
        <v>64</v>
      </c>
      <c r="B135" s="44"/>
      <c r="C135" s="44">
        <v>7</v>
      </c>
      <c r="D135" s="44"/>
      <c r="E135" s="44"/>
      <c r="F135" s="44">
        <v>4</v>
      </c>
      <c r="G135" s="44">
        <v>2</v>
      </c>
      <c r="H135" s="44">
        <v>35</v>
      </c>
      <c r="I135" s="45"/>
      <c r="J135" s="14">
        <f t="shared" si="6"/>
        <v>48</v>
      </c>
      <c r="K135" s="15">
        <v>13786</v>
      </c>
      <c r="L135" s="41">
        <f t="shared" si="7"/>
        <v>13834</v>
      </c>
    </row>
    <row r="136" spans="1:12" ht="15.75" thickBot="1">
      <c r="A136" s="61" t="s">
        <v>65</v>
      </c>
      <c r="B136" s="71"/>
      <c r="C136" s="44"/>
      <c r="D136" s="44"/>
      <c r="E136" s="71"/>
      <c r="F136" s="71">
        <v>1</v>
      </c>
      <c r="G136" s="44"/>
      <c r="H136" s="44">
        <v>1</v>
      </c>
      <c r="I136" s="45"/>
      <c r="J136" s="14">
        <f t="shared" si="6"/>
        <v>2</v>
      </c>
      <c r="K136" s="15">
        <v>59292</v>
      </c>
      <c r="L136" s="41">
        <f t="shared" si="7"/>
        <v>59294</v>
      </c>
    </row>
    <row r="137" spans="1:12" ht="15.75" thickBot="1">
      <c r="A137" s="61" t="s">
        <v>66</v>
      </c>
      <c r="B137" s="71"/>
      <c r="C137" s="44"/>
      <c r="D137" s="44"/>
      <c r="E137" s="71">
        <v>11</v>
      </c>
      <c r="F137" s="71">
        <v>4</v>
      </c>
      <c r="G137" s="44"/>
      <c r="H137" s="44">
        <v>16</v>
      </c>
      <c r="I137" s="45"/>
      <c r="J137" s="14">
        <f t="shared" si="6"/>
        <v>31</v>
      </c>
      <c r="K137" s="15">
        <v>265587</v>
      </c>
      <c r="L137" s="41">
        <f t="shared" si="7"/>
        <v>265618</v>
      </c>
    </row>
    <row r="138" spans="1:12" ht="15.75" thickBot="1">
      <c r="A138" s="61" t="s">
        <v>67</v>
      </c>
      <c r="B138" s="44"/>
      <c r="C138" s="44">
        <v>2</v>
      </c>
      <c r="D138" s="44">
        <v>2</v>
      </c>
      <c r="E138" s="44"/>
      <c r="F138" s="44">
        <v>5</v>
      </c>
      <c r="G138" s="44"/>
      <c r="H138" s="44">
        <v>1</v>
      </c>
      <c r="I138" s="45"/>
      <c r="J138" s="14">
        <f t="shared" si="6"/>
        <v>10</v>
      </c>
      <c r="K138" s="15">
        <v>4820</v>
      </c>
      <c r="L138" s="41">
        <f t="shared" si="7"/>
        <v>4830</v>
      </c>
    </row>
    <row r="139" spans="1:12" ht="15.75" thickBot="1">
      <c r="A139" s="61" t="s">
        <v>68</v>
      </c>
      <c r="B139" s="44"/>
      <c r="C139" s="44"/>
      <c r="D139" s="44"/>
      <c r="E139" s="44"/>
      <c r="F139" s="44">
        <v>2</v>
      </c>
      <c r="G139" s="44"/>
      <c r="H139" s="44">
        <v>1</v>
      </c>
      <c r="I139" s="45"/>
      <c r="J139" s="14">
        <f t="shared" si="6"/>
        <v>3</v>
      </c>
      <c r="K139" s="15">
        <v>12137</v>
      </c>
      <c r="L139" s="41">
        <f t="shared" si="7"/>
        <v>12140</v>
      </c>
    </row>
    <row r="140" spans="1:12" ht="15.75" thickBot="1">
      <c r="A140" s="61" t="s">
        <v>69</v>
      </c>
      <c r="B140" s="44"/>
      <c r="C140" s="44"/>
      <c r="D140" s="44"/>
      <c r="E140" s="44"/>
      <c r="F140" s="44">
        <v>2</v>
      </c>
      <c r="G140" s="44"/>
      <c r="H140" s="44"/>
      <c r="I140" s="45"/>
      <c r="J140" s="14">
        <f t="shared" si="6"/>
        <v>2</v>
      </c>
      <c r="K140" s="15">
        <v>5985</v>
      </c>
      <c r="L140" s="41">
        <f t="shared" si="7"/>
        <v>5987</v>
      </c>
    </row>
    <row r="141" spans="1:12" ht="15.75" thickBot="1">
      <c r="A141" s="61" t="s">
        <v>70</v>
      </c>
      <c r="B141" s="71"/>
      <c r="C141" s="44">
        <v>2</v>
      </c>
      <c r="D141" s="44">
        <v>5</v>
      </c>
      <c r="E141" s="44"/>
      <c r="F141" s="44">
        <v>11</v>
      </c>
      <c r="G141" s="44"/>
      <c r="H141" s="44">
        <v>1</v>
      </c>
      <c r="I141" s="45"/>
      <c r="J141" s="14">
        <f t="shared" si="6"/>
        <v>19</v>
      </c>
      <c r="K141" s="15">
        <v>28978</v>
      </c>
      <c r="L141" s="41">
        <f t="shared" si="7"/>
        <v>28997</v>
      </c>
    </row>
    <row r="142" spans="1:12" ht="15.75" thickBot="1">
      <c r="A142" s="61" t="s">
        <v>71</v>
      </c>
      <c r="B142" s="44"/>
      <c r="C142" s="44"/>
      <c r="D142" s="44"/>
      <c r="E142" s="44"/>
      <c r="F142" s="44"/>
      <c r="G142" s="44"/>
      <c r="H142" s="44"/>
      <c r="I142" s="45"/>
      <c r="J142" s="14">
        <f t="shared" si="6"/>
        <v>0</v>
      </c>
      <c r="K142" s="10">
        <v>15</v>
      </c>
      <c r="L142" s="41">
        <f t="shared" si="7"/>
        <v>15</v>
      </c>
    </row>
    <row r="143" spans="1:12" ht="15.75" thickBot="1">
      <c r="A143" s="61" t="s">
        <v>72</v>
      </c>
      <c r="B143" s="44"/>
      <c r="C143" s="44"/>
      <c r="D143" s="44"/>
      <c r="E143" s="44"/>
      <c r="F143" s="44"/>
      <c r="G143" s="44"/>
      <c r="H143" s="44">
        <v>1</v>
      </c>
      <c r="I143" s="45"/>
      <c r="J143" s="14">
        <f t="shared" ref="J143:J149" si="8">SUM(B143:I143)</f>
        <v>1</v>
      </c>
      <c r="K143" s="15">
        <v>1453</v>
      </c>
      <c r="L143" s="41">
        <f t="shared" ref="L143:L149" si="9">SUM(J143:K143)</f>
        <v>1454</v>
      </c>
    </row>
    <row r="144" spans="1:12" ht="15.75" thickBot="1">
      <c r="A144" s="61" t="s">
        <v>73</v>
      </c>
      <c r="B144" s="71"/>
      <c r="C144" s="44"/>
      <c r="D144" s="44">
        <v>1</v>
      </c>
      <c r="E144" s="44"/>
      <c r="F144" s="44">
        <v>5</v>
      </c>
      <c r="G144" s="44"/>
      <c r="H144" s="44">
        <v>40</v>
      </c>
      <c r="I144" s="45"/>
      <c r="J144" s="14">
        <f t="shared" si="8"/>
        <v>46</v>
      </c>
      <c r="K144" s="15">
        <v>31466</v>
      </c>
      <c r="L144" s="41">
        <f t="shared" si="9"/>
        <v>31512</v>
      </c>
    </row>
    <row r="145" spans="1:12" ht="15.75" thickBot="1">
      <c r="A145" s="61" t="s">
        <v>74</v>
      </c>
      <c r="B145" s="44"/>
      <c r="C145" s="44">
        <v>2</v>
      </c>
      <c r="D145" s="44"/>
      <c r="E145" s="44"/>
      <c r="F145" s="44"/>
      <c r="G145" s="44"/>
      <c r="H145" s="44"/>
      <c r="I145" s="45"/>
      <c r="J145" s="14">
        <f t="shared" si="8"/>
        <v>2</v>
      </c>
      <c r="K145" s="10">
        <v>695</v>
      </c>
      <c r="L145" s="41">
        <f t="shared" si="9"/>
        <v>697</v>
      </c>
    </row>
    <row r="146" spans="1:12" ht="15.75" thickBot="1">
      <c r="A146" s="61" t="s">
        <v>75</v>
      </c>
      <c r="B146" s="44"/>
      <c r="C146" s="44"/>
      <c r="D146" s="44"/>
      <c r="E146" s="44"/>
      <c r="F146" s="44"/>
      <c r="G146" s="44"/>
      <c r="H146" s="44"/>
      <c r="I146" s="45"/>
      <c r="J146" s="14">
        <f t="shared" si="8"/>
        <v>0</v>
      </c>
      <c r="K146" s="15">
        <v>3484</v>
      </c>
      <c r="L146" s="41">
        <f t="shared" si="9"/>
        <v>3484</v>
      </c>
    </row>
    <row r="147" spans="1:12" ht="15.75" thickBot="1">
      <c r="A147" s="62" t="s">
        <v>76</v>
      </c>
      <c r="B147" s="48">
        <f t="shared" ref="B147:I147" si="10">SUM(B78:B146)</f>
        <v>14</v>
      </c>
      <c r="C147" s="48">
        <f t="shared" si="10"/>
        <v>98</v>
      </c>
      <c r="D147" s="48">
        <f t="shared" si="10"/>
        <v>93</v>
      </c>
      <c r="E147" s="48">
        <f t="shared" si="10"/>
        <v>147</v>
      </c>
      <c r="F147" s="48">
        <f t="shared" si="10"/>
        <v>505</v>
      </c>
      <c r="G147" s="48">
        <f t="shared" si="10"/>
        <v>4</v>
      </c>
      <c r="H147" s="48">
        <f t="shared" si="10"/>
        <v>1080</v>
      </c>
      <c r="I147" s="49">
        <f t="shared" si="10"/>
        <v>0</v>
      </c>
      <c r="J147" s="14">
        <f t="shared" si="8"/>
        <v>1941</v>
      </c>
      <c r="K147" s="27">
        <f>SUM(K78:K146)</f>
        <v>1703769</v>
      </c>
      <c r="L147" s="41">
        <f t="shared" si="9"/>
        <v>1705710</v>
      </c>
    </row>
    <row r="148" spans="1:12" ht="15.75" thickBot="1">
      <c r="A148" s="63" t="s">
        <v>77</v>
      </c>
      <c r="B148" s="72">
        <v>58</v>
      </c>
      <c r="C148" s="64">
        <v>109</v>
      </c>
      <c r="D148" s="64">
        <v>1289</v>
      </c>
      <c r="E148" s="72">
        <v>192</v>
      </c>
      <c r="F148" s="72">
        <v>502</v>
      </c>
      <c r="G148" s="64">
        <v>13</v>
      </c>
      <c r="H148" s="64">
        <v>863</v>
      </c>
      <c r="I148" s="65">
        <v>0</v>
      </c>
      <c r="J148" s="14">
        <f t="shared" si="8"/>
        <v>3026</v>
      </c>
      <c r="K148" s="27">
        <v>103643</v>
      </c>
      <c r="L148" s="41">
        <f t="shared" si="9"/>
        <v>106669</v>
      </c>
    </row>
    <row r="149" spans="1:12" ht="15.75" thickBot="1">
      <c r="A149" s="66" t="s">
        <v>78</v>
      </c>
      <c r="B149" s="67">
        <f t="shared" ref="B149:I149" si="11">SUM(B147:B148)</f>
        <v>72</v>
      </c>
      <c r="C149" s="67">
        <f t="shared" si="11"/>
        <v>207</v>
      </c>
      <c r="D149" s="67">
        <f t="shared" si="11"/>
        <v>1382</v>
      </c>
      <c r="E149" s="67">
        <f t="shared" si="11"/>
        <v>339</v>
      </c>
      <c r="F149" s="67">
        <f t="shared" si="11"/>
        <v>1007</v>
      </c>
      <c r="G149" s="67">
        <f t="shared" si="11"/>
        <v>17</v>
      </c>
      <c r="H149" s="67">
        <f t="shared" si="11"/>
        <v>1943</v>
      </c>
      <c r="I149" s="68">
        <f t="shared" si="11"/>
        <v>0</v>
      </c>
      <c r="J149" s="14">
        <f t="shared" si="8"/>
        <v>4967</v>
      </c>
      <c r="K149" s="27">
        <f>SUM(K147:K148)</f>
        <v>1807412</v>
      </c>
      <c r="L149" s="41">
        <f t="shared" si="9"/>
        <v>1812379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2012-09-05T09:33:59Z</cp:lastPrinted>
  <dcterms:created xsi:type="dcterms:W3CDTF">2011-09-05T07:07:00Z</dcterms:created>
  <dcterms:modified xsi:type="dcterms:W3CDTF">2013-05-08T11:16:55Z</dcterms:modified>
</cp:coreProperties>
</file>