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 activeTab="1"/>
  </bookViews>
  <sheets>
    <sheet name="2017." sheetId="2" r:id="rId1"/>
    <sheet name="2016." sheetId="3" r:id="rId2"/>
  </sheets>
  <calcPr calcId="152511"/>
</workbook>
</file>

<file path=xl/calcChain.xml><?xml version="1.0" encoding="utf-8"?>
<calcChain xmlns="http://schemas.openxmlformats.org/spreadsheetml/2006/main">
  <c r="I11" i="3" l="1"/>
  <c r="I20" i="2"/>
  <c r="N11" i="3" l="1"/>
  <c r="K11" i="3"/>
  <c r="L11" i="3"/>
  <c r="J11" i="3"/>
  <c r="M4" i="3"/>
  <c r="M5" i="3"/>
  <c r="M6" i="3"/>
  <c r="M7" i="3"/>
  <c r="M8" i="3"/>
  <c r="M9" i="3"/>
  <c r="M10" i="3"/>
  <c r="M3" i="3"/>
  <c r="E11" i="3"/>
  <c r="F11" i="3"/>
  <c r="G11" i="3"/>
  <c r="H4" i="3"/>
  <c r="H5" i="3"/>
  <c r="H6" i="3"/>
  <c r="H7" i="3"/>
  <c r="H8" i="3"/>
  <c r="H9" i="3"/>
  <c r="H10" i="3"/>
  <c r="H3" i="3"/>
  <c r="N20" i="2"/>
  <c r="K20" i="2"/>
  <c r="L20" i="2"/>
  <c r="J2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3" i="2"/>
  <c r="F20" i="2"/>
  <c r="G20" i="2"/>
  <c r="E2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3" i="2"/>
  <c r="M11" i="3" l="1"/>
  <c r="H11" i="3"/>
  <c r="H20" i="2"/>
  <c r="M20" i="2"/>
</calcChain>
</file>

<file path=xl/sharedStrings.xml><?xml version="1.0" encoding="utf-8"?>
<sst xmlns="http://schemas.openxmlformats.org/spreadsheetml/2006/main" count="130" uniqueCount="89">
  <si>
    <t>Osijek</t>
  </si>
  <si>
    <t>HR</t>
  </si>
  <si>
    <t>Split, Bihać</t>
  </si>
  <si>
    <t>Split, Brač</t>
  </si>
  <si>
    <t>Glina</t>
  </si>
  <si>
    <t>Frankfurt</t>
  </si>
  <si>
    <t>Vukovar</t>
  </si>
  <si>
    <t>Malta</t>
  </si>
  <si>
    <t>Jasenovac</t>
  </si>
  <si>
    <t>Rijeka, Opatija, Pula</t>
  </si>
  <si>
    <t>Strasbourg</t>
  </si>
  <si>
    <t>Zadar</t>
  </si>
  <si>
    <t>Opatija</t>
  </si>
  <si>
    <t>Bucharest</t>
  </si>
  <si>
    <t>Split</t>
  </si>
  <si>
    <t>Knin, Split</t>
  </si>
  <si>
    <t>Mostar</t>
  </si>
  <si>
    <t>Bruxelles</t>
  </si>
  <si>
    <t>Koprivnica</t>
  </si>
  <si>
    <t>Babina Greda</t>
  </si>
  <si>
    <t>Bol na Braču</t>
  </si>
  <si>
    <t>UKUPNO MINISTAR</t>
  </si>
  <si>
    <t>INO</t>
  </si>
  <si>
    <t>UKUPNO</t>
  </si>
  <si>
    <t>UKUPNO PRATNJA</t>
  </si>
  <si>
    <t>Broj osoba u pratnji</t>
  </si>
  <si>
    <t>Dnevnice</t>
  </si>
  <si>
    <t>Avion</t>
  </si>
  <si>
    <t>Reprezentacija</t>
  </si>
  <si>
    <t>17    PUTOVANJA</t>
  </si>
  <si>
    <t>8    PUTOVANJA</t>
  </si>
  <si>
    <t>Br.</t>
  </si>
  <si>
    <t>1.</t>
  </si>
  <si>
    <t>2.</t>
  </si>
  <si>
    <t>3.</t>
  </si>
  <si>
    <t>4.</t>
  </si>
  <si>
    <t>5.</t>
  </si>
  <si>
    <t>6.</t>
  </si>
  <si>
    <t>7.</t>
  </si>
  <si>
    <t>8.</t>
  </si>
  <si>
    <t>Datum putovanja - polazak</t>
  </si>
  <si>
    <t>Datum putovanja - povratak</t>
  </si>
  <si>
    <t>Odredište</t>
  </si>
  <si>
    <t>Iznos troškova smještaja (u kn)</t>
  </si>
  <si>
    <t xml:space="preserve">    </t>
  </si>
  <si>
    <t xml:space="preserve"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prof. dr. sc. Pavo Barišić </t>
  </si>
  <si>
    <t>2017.</t>
  </si>
  <si>
    <t>MINISTARSTVO ZNANOSTI I OBRAZOVANJA</t>
  </si>
  <si>
    <t xml:space="preserve">     </t>
  </si>
  <si>
    <t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prof. dr. sc. Pavo Barišić</t>
  </si>
  <si>
    <t>2016.</t>
  </si>
  <si>
    <t>19.5.2017.</t>
  </si>
  <si>
    <t>30.5.2017.</t>
  </si>
  <si>
    <t>16.5.2017.</t>
  </si>
  <si>
    <t>15.5.2017.</t>
  </si>
  <si>
    <t>12.5.2017.</t>
  </si>
  <si>
    <t>8.5.2017.</t>
  </si>
  <si>
    <t>6.5.2017.</t>
  </si>
  <si>
    <t>2.5.2017.</t>
  </si>
  <si>
    <t>23.4.2017.</t>
  </si>
  <si>
    <t>19.4.2017.</t>
  </si>
  <si>
    <t>4.4.2017.</t>
  </si>
  <si>
    <t>30.3.2017.</t>
  </si>
  <si>
    <t>10.3.2017.</t>
  </si>
  <si>
    <t>6.3.2017.</t>
  </si>
  <si>
    <t>20.2.2017.</t>
  </si>
  <si>
    <t>3.2.2017.</t>
  </si>
  <si>
    <t>20.1.2017.</t>
  </si>
  <si>
    <t>31.5.2017.</t>
  </si>
  <si>
    <t>20.5.2017.</t>
  </si>
  <si>
    <t>17.5.2017.</t>
  </si>
  <si>
    <t>14.5.2017.</t>
  </si>
  <si>
    <t>9.5.2017.</t>
  </si>
  <si>
    <t>7.5.2017.</t>
  </si>
  <si>
    <t>4.5.2017.</t>
  </si>
  <si>
    <t>5.4.2017.</t>
  </si>
  <si>
    <t>31.3.2017.</t>
  </si>
  <si>
    <t>8.3.2017.</t>
  </si>
  <si>
    <t>21.1.2017.</t>
  </si>
  <si>
    <t xml:space="preserve">Odredište 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</si>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</sst>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6" fillId="0" borderId="0" xfId="0" applyFont="1"/>
    <xf numFmtId="0" fontId="14" fillId="0" borderId="0" xfId="0" applyFont="1" applyAlignment="1">
      <alignment horizontal="left" vertical="top"/>
    </xf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horizontal="center"/>
    </xf>
    <xf numFmtId="4" fontId="16" fillId="0" borderId="11" xfId="0" applyNumberFormat="1" applyFont="1" applyBorder="1"/>
    <xf numFmtId="0" fontId="0" fillId="0" borderId="10" xfId="0" applyNumberFormat="1" applyBorder="1" applyAlignment="1">
      <alignment horizontal="center"/>
    </xf>
    <xf numFmtId="4" fontId="0" fillId="34" borderId="10" xfId="0" applyNumberFormat="1" applyFill="1" applyBorder="1"/>
    <xf numFmtId="0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0" xfId="0" applyNumberFormat="1" applyBorder="1" applyAlignment="1">
      <alignment horizontal="right" vertical="center"/>
    </xf>
    <xf numFmtId="14" fontId="0" fillId="0" borderId="10" xfId="0" applyNumberFormat="1" applyBorder="1" applyAlignment="1">
      <alignment horizontal="right"/>
    </xf>
    <xf numFmtId="0" fontId="0" fillId="33" borderId="12" xfId="0" applyFill="1" applyBorder="1" applyAlignment="1">
      <alignment horizontal="center" vertical="center" wrapText="1"/>
    </xf>
    <xf numFmtId="4" fontId="0" fillId="33" borderId="12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4" fontId="0" fillId="0" borderId="14" xfId="0" applyNumberFormat="1" applyBorder="1"/>
    <xf numFmtId="4" fontId="14" fillId="0" borderId="16" xfId="0" applyNumberFormat="1" applyFont="1" applyBorder="1"/>
    <xf numFmtId="4" fontId="18" fillId="0" borderId="17" xfId="0" applyNumberFormat="1" applyFont="1" applyBorder="1"/>
    <xf numFmtId="0" fontId="14" fillId="0" borderId="16" xfId="0" applyFont="1" applyBorder="1" applyAlignment="1">
      <alignment horizontal="center" vertical="center"/>
    </xf>
    <xf numFmtId="4" fontId="18" fillId="0" borderId="18" xfId="0" applyNumberFormat="1" applyFont="1" applyBorder="1"/>
    <xf numFmtId="0" fontId="0" fillId="33" borderId="19" xfId="0" applyFill="1" applyBorder="1" applyAlignment="1">
      <alignment horizontal="center" vertical="center" wrapText="1"/>
    </xf>
    <xf numFmtId="4" fontId="16" fillId="33" borderId="20" xfId="0" applyNumberFormat="1" applyFont="1" applyFill="1" applyBorder="1" applyAlignment="1">
      <alignment horizontal="center" vertical="center" wrapText="1"/>
    </xf>
    <xf numFmtId="4" fontId="0" fillId="33" borderId="21" xfId="0" applyNumberFormat="1" applyFill="1" applyBorder="1" applyAlignment="1">
      <alignment horizontal="center" vertical="center" wrapText="1"/>
    </xf>
    <xf numFmtId="0" fontId="16" fillId="0" borderId="22" xfId="0" applyFont="1" applyBorder="1" applyAlignment="1">
      <alignment wrapText="1"/>
    </xf>
    <xf numFmtId="0" fontId="19" fillId="0" borderId="23" xfId="0" applyFont="1" applyBorder="1" applyAlignment="1">
      <alignment horizontal="center" vertical="center" wrapText="1"/>
    </xf>
    <xf numFmtId="0" fontId="14" fillId="0" borderId="16" xfId="0" applyNumberFormat="1" applyFont="1" applyBorder="1" applyAlignment="1">
      <alignment horizontal="center" vertical="center"/>
    </xf>
    <xf numFmtId="0" fontId="0" fillId="0" borderId="22" xfId="0" applyBorder="1" applyAlignment="1"/>
    <xf numFmtId="0" fontId="0" fillId="0" borderId="13" xfId="0" applyBorder="1" applyAlignment="1">
      <alignment horizontal="center" vertical="center"/>
    </xf>
    <xf numFmtId="0" fontId="19" fillId="0" borderId="23" xfId="0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top"/>
    </xf>
    <xf numFmtId="0" fontId="19" fillId="0" borderId="23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0</xdr:row>
          <xdr:rowOff>190500</xdr:rowOff>
        </xdr:from>
        <xdr:to>
          <xdr:col>12</xdr:col>
          <xdr:colOff>400050</xdr:colOff>
          <xdr:row>0</xdr:row>
          <xdr:rowOff>571500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971550</xdr:colOff>
          <xdr:row>0</xdr:row>
          <xdr:rowOff>180975</xdr:rowOff>
        </xdr:from>
        <xdr:to>
          <xdr:col>12</xdr:col>
          <xdr:colOff>228600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9" sqref="D29"/>
    </sheetView>
  </sheetViews>
  <sheetFormatPr defaultRowHeight="15" x14ac:dyDescent="0.25"/>
  <cols>
    <col min="1" max="1" width="4.5703125" customWidth="1"/>
    <col min="2" max="2" width="10.85546875" style="14" customWidth="1"/>
    <col min="3" max="3" width="10.7109375" customWidth="1"/>
    <col min="4" max="4" width="19" customWidth="1"/>
    <col min="5" max="5" width="9.28515625" customWidth="1"/>
    <col min="7" max="7" width="15" customWidth="1"/>
    <col min="8" max="8" width="11" style="4" customWidth="1"/>
    <col min="9" max="9" width="10.42578125" customWidth="1"/>
    <col min="10" max="10" width="9.28515625" customWidth="1"/>
    <col min="12" max="12" width="15" customWidth="1"/>
    <col min="13" max="13" width="10.28515625" style="4" customWidth="1"/>
    <col min="14" max="14" width="14.28515625" customWidth="1"/>
  </cols>
  <sheetData>
    <row r="1" spans="1:14" ht="48" customHeight="1" thickBot="1" x14ac:dyDescent="0.3">
      <c r="A1" s="31" t="s">
        <v>44</v>
      </c>
      <c r="B1" s="29" t="s">
        <v>46</v>
      </c>
      <c r="C1" s="35" t="s">
        <v>45</v>
      </c>
      <c r="D1" s="35"/>
      <c r="E1" s="35"/>
      <c r="F1" s="35"/>
      <c r="G1" s="35"/>
      <c r="H1" s="35"/>
      <c r="I1" s="35"/>
      <c r="J1" s="35"/>
      <c r="K1" s="33" t="s">
        <v>47</v>
      </c>
      <c r="L1" s="33"/>
      <c r="M1" s="33"/>
      <c r="N1" s="34"/>
    </row>
    <row r="2" spans="1:14" s="3" customFormat="1" ht="45" customHeight="1" x14ac:dyDescent="0.25">
      <c r="A2" s="25" t="s">
        <v>31</v>
      </c>
      <c r="B2" s="17" t="s">
        <v>40</v>
      </c>
      <c r="C2" s="17" t="s">
        <v>41</v>
      </c>
      <c r="D2" s="17" t="s">
        <v>79</v>
      </c>
      <c r="E2" s="18" t="s">
        <v>26</v>
      </c>
      <c r="F2" s="18" t="s">
        <v>27</v>
      </c>
      <c r="G2" s="18" t="s">
        <v>43</v>
      </c>
      <c r="H2" s="26" t="s">
        <v>21</v>
      </c>
      <c r="I2" s="18" t="s">
        <v>25</v>
      </c>
      <c r="J2" s="18" t="s">
        <v>26</v>
      </c>
      <c r="K2" s="18" t="s">
        <v>27</v>
      </c>
      <c r="L2" s="18" t="s">
        <v>43</v>
      </c>
      <c r="M2" s="26" t="s">
        <v>24</v>
      </c>
      <c r="N2" s="27" t="s">
        <v>28</v>
      </c>
    </row>
    <row r="3" spans="1:14" x14ac:dyDescent="0.25">
      <c r="A3" s="32" t="s">
        <v>32</v>
      </c>
      <c r="B3" s="15" t="s">
        <v>52</v>
      </c>
      <c r="C3" s="16" t="s">
        <v>68</v>
      </c>
      <c r="D3" s="6" t="s">
        <v>0</v>
      </c>
      <c r="E3" s="8">
        <v>170</v>
      </c>
      <c r="F3" s="8"/>
      <c r="G3" s="8">
        <v>400</v>
      </c>
      <c r="H3" s="10">
        <f>SUM(E3:G3)</f>
        <v>570</v>
      </c>
      <c r="I3" s="11">
        <v>1</v>
      </c>
      <c r="J3" s="8">
        <v>85</v>
      </c>
      <c r="K3" s="8"/>
      <c r="L3" s="8"/>
      <c r="M3" s="10">
        <f>SUM(J3:L3)</f>
        <v>85</v>
      </c>
      <c r="N3" s="20"/>
    </row>
    <row r="4" spans="1:14" x14ac:dyDescent="0.25">
      <c r="A4" s="32" t="s">
        <v>33</v>
      </c>
      <c r="B4" s="15" t="s">
        <v>51</v>
      </c>
      <c r="C4" s="16" t="s">
        <v>69</v>
      </c>
      <c r="D4" s="6" t="s">
        <v>2</v>
      </c>
      <c r="E4" s="8">
        <v>394.25</v>
      </c>
      <c r="F4" s="8"/>
      <c r="G4" s="8"/>
      <c r="H4" s="10">
        <f t="shared" ref="H4:H19" si="0">SUM(E4:G4)</f>
        <v>394.25</v>
      </c>
      <c r="I4" s="11">
        <v>4</v>
      </c>
      <c r="J4" s="8">
        <v>680</v>
      </c>
      <c r="K4" s="8"/>
      <c r="L4" s="8"/>
      <c r="M4" s="10">
        <f t="shared" ref="M4:M19" si="1">SUM(J4:L4)</f>
        <v>680</v>
      </c>
      <c r="N4" s="20"/>
    </row>
    <row r="5" spans="1:14" x14ac:dyDescent="0.25">
      <c r="A5" s="32" t="s">
        <v>34</v>
      </c>
      <c r="B5" s="15" t="s">
        <v>53</v>
      </c>
      <c r="C5" s="16" t="s">
        <v>70</v>
      </c>
      <c r="D5" s="6" t="s">
        <v>3</v>
      </c>
      <c r="E5" s="8">
        <v>255</v>
      </c>
      <c r="F5" s="8"/>
      <c r="G5" s="8"/>
      <c r="H5" s="10">
        <f t="shared" si="0"/>
        <v>255</v>
      </c>
      <c r="I5" s="11">
        <v>5</v>
      </c>
      <c r="J5" s="8">
        <v>1275</v>
      </c>
      <c r="K5" s="8"/>
      <c r="L5" s="8">
        <v>2225.25</v>
      </c>
      <c r="M5" s="10">
        <f t="shared" si="1"/>
        <v>3500.25</v>
      </c>
      <c r="N5" s="20"/>
    </row>
    <row r="6" spans="1:14" x14ac:dyDescent="0.25">
      <c r="A6" s="32" t="s">
        <v>35</v>
      </c>
      <c r="B6" s="15" t="s">
        <v>54</v>
      </c>
      <c r="C6" s="16" t="s">
        <v>54</v>
      </c>
      <c r="D6" s="6" t="s">
        <v>4</v>
      </c>
      <c r="E6" s="8">
        <v>170</v>
      </c>
      <c r="F6" s="8"/>
      <c r="G6" s="8"/>
      <c r="H6" s="10">
        <f t="shared" si="0"/>
        <v>170</v>
      </c>
      <c r="I6" s="11">
        <v>3</v>
      </c>
      <c r="J6" s="8">
        <v>425</v>
      </c>
      <c r="K6" s="8"/>
      <c r="L6" s="8"/>
      <c r="M6" s="10">
        <f t="shared" si="1"/>
        <v>425</v>
      </c>
      <c r="N6" s="20"/>
    </row>
    <row r="7" spans="1:14" x14ac:dyDescent="0.25">
      <c r="A7" s="32" t="s">
        <v>36</v>
      </c>
      <c r="B7" s="15" t="s">
        <v>55</v>
      </c>
      <c r="C7" s="16" t="s">
        <v>71</v>
      </c>
      <c r="D7" s="6" t="s">
        <v>5</v>
      </c>
      <c r="E7" s="8">
        <v>2335.38</v>
      </c>
      <c r="F7" s="8">
        <v>3996</v>
      </c>
      <c r="G7" s="8">
        <v>1286.78</v>
      </c>
      <c r="H7" s="10">
        <f t="shared" si="0"/>
        <v>7618.16</v>
      </c>
      <c r="I7" s="11">
        <v>1</v>
      </c>
      <c r="J7" s="8">
        <v>2335.38</v>
      </c>
      <c r="K7" s="8">
        <v>3996</v>
      </c>
      <c r="L7" s="8">
        <v>1286.78</v>
      </c>
      <c r="M7" s="10">
        <f t="shared" si="1"/>
        <v>7618.16</v>
      </c>
      <c r="N7" s="20"/>
    </row>
    <row r="8" spans="1:14" x14ac:dyDescent="0.25">
      <c r="A8" s="32" t="s">
        <v>37</v>
      </c>
      <c r="B8" s="15" t="s">
        <v>56</v>
      </c>
      <c r="C8" s="16" t="s">
        <v>72</v>
      </c>
      <c r="D8" s="6" t="s">
        <v>6</v>
      </c>
      <c r="E8" s="8">
        <v>119</v>
      </c>
      <c r="F8" s="8"/>
      <c r="G8" s="8"/>
      <c r="H8" s="10">
        <f t="shared" si="0"/>
        <v>119</v>
      </c>
      <c r="I8" s="11">
        <v>5</v>
      </c>
      <c r="J8" s="8">
        <v>595</v>
      </c>
      <c r="K8" s="8"/>
      <c r="L8" s="8"/>
      <c r="M8" s="10">
        <f t="shared" si="1"/>
        <v>595</v>
      </c>
      <c r="N8" s="20"/>
    </row>
    <row r="9" spans="1:14" x14ac:dyDescent="0.25">
      <c r="A9" s="32" t="s">
        <v>38</v>
      </c>
      <c r="B9" s="15" t="s">
        <v>57</v>
      </c>
      <c r="C9" s="16" t="s">
        <v>73</v>
      </c>
      <c r="D9" s="6" t="s">
        <v>6</v>
      </c>
      <c r="E9" s="8">
        <v>170</v>
      </c>
      <c r="F9" s="8"/>
      <c r="G9" s="8"/>
      <c r="H9" s="10">
        <f t="shared" si="0"/>
        <v>170</v>
      </c>
      <c r="I9" s="11">
        <v>4</v>
      </c>
      <c r="J9" s="8">
        <v>680</v>
      </c>
      <c r="K9" s="8"/>
      <c r="L9" s="8"/>
      <c r="M9" s="10">
        <f t="shared" si="1"/>
        <v>680</v>
      </c>
      <c r="N9" s="20"/>
    </row>
    <row r="10" spans="1:14" x14ac:dyDescent="0.25">
      <c r="A10" s="32" t="s">
        <v>39</v>
      </c>
      <c r="B10" s="15" t="s">
        <v>58</v>
      </c>
      <c r="C10" s="16" t="s">
        <v>74</v>
      </c>
      <c r="D10" s="6" t="s">
        <v>7</v>
      </c>
      <c r="E10" s="8">
        <v>970.7</v>
      </c>
      <c r="F10" s="8">
        <v>3453</v>
      </c>
      <c r="G10" s="9"/>
      <c r="H10" s="10">
        <f t="shared" si="0"/>
        <v>4423.7</v>
      </c>
      <c r="I10" s="11">
        <v>2</v>
      </c>
      <c r="J10" s="8">
        <v>1941.4</v>
      </c>
      <c r="K10" s="8">
        <v>2616.6999999999998</v>
      </c>
      <c r="L10" s="9"/>
      <c r="M10" s="10">
        <f t="shared" si="1"/>
        <v>4558.1000000000004</v>
      </c>
      <c r="N10" s="20"/>
    </row>
    <row r="11" spans="1:14" x14ac:dyDescent="0.25">
      <c r="A11" s="32" t="s">
        <v>80</v>
      </c>
      <c r="B11" s="15" t="s">
        <v>59</v>
      </c>
      <c r="C11" s="16" t="s">
        <v>59</v>
      </c>
      <c r="D11" s="6" t="s">
        <v>8</v>
      </c>
      <c r="E11" s="8">
        <v>85</v>
      </c>
      <c r="F11" s="8"/>
      <c r="G11" s="8"/>
      <c r="H11" s="10">
        <f t="shared" si="0"/>
        <v>85</v>
      </c>
      <c r="I11" s="11">
        <v>1</v>
      </c>
      <c r="J11" s="8">
        <v>85</v>
      </c>
      <c r="K11" s="8"/>
      <c r="L11" s="8"/>
      <c r="M11" s="10">
        <f t="shared" si="1"/>
        <v>85</v>
      </c>
      <c r="N11" s="20"/>
    </row>
    <row r="12" spans="1:14" x14ac:dyDescent="0.25">
      <c r="A12" s="32" t="s">
        <v>81</v>
      </c>
      <c r="B12" s="15" t="s">
        <v>60</v>
      </c>
      <c r="C12" s="16" t="s">
        <v>60</v>
      </c>
      <c r="D12" s="6" t="s">
        <v>9</v>
      </c>
      <c r="E12" s="8">
        <v>170</v>
      </c>
      <c r="F12" s="8"/>
      <c r="G12" s="8"/>
      <c r="H12" s="10">
        <f t="shared" si="0"/>
        <v>170</v>
      </c>
      <c r="I12" s="11">
        <v>2</v>
      </c>
      <c r="J12" s="8">
        <v>340</v>
      </c>
      <c r="K12" s="8"/>
      <c r="L12" s="8"/>
      <c r="M12" s="10">
        <f t="shared" si="1"/>
        <v>340</v>
      </c>
      <c r="N12" s="20"/>
    </row>
    <row r="13" spans="1:14" x14ac:dyDescent="0.25">
      <c r="A13" s="32" t="s">
        <v>82</v>
      </c>
      <c r="B13" s="15" t="s">
        <v>61</v>
      </c>
      <c r="C13" s="16" t="s">
        <v>75</v>
      </c>
      <c r="D13" s="6" t="s">
        <v>10</v>
      </c>
      <c r="E13" s="8">
        <v>888.93</v>
      </c>
      <c r="F13" s="8">
        <v>3125</v>
      </c>
      <c r="G13" s="8">
        <v>1558</v>
      </c>
      <c r="H13" s="10">
        <f t="shared" si="0"/>
        <v>5571.93</v>
      </c>
      <c r="I13" s="11">
        <v>1</v>
      </c>
      <c r="J13" s="8">
        <v>891.39</v>
      </c>
      <c r="K13" s="8">
        <v>3697</v>
      </c>
      <c r="L13" s="8">
        <v>1576.35</v>
      </c>
      <c r="M13" s="10">
        <f t="shared" si="1"/>
        <v>6164.74</v>
      </c>
      <c r="N13" s="20">
        <v>904.49</v>
      </c>
    </row>
    <row r="14" spans="1:14" x14ac:dyDescent="0.25">
      <c r="A14" s="32" t="s">
        <v>83</v>
      </c>
      <c r="B14" s="15" t="s">
        <v>62</v>
      </c>
      <c r="C14" s="16" t="s">
        <v>76</v>
      </c>
      <c r="D14" s="6" t="s">
        <v>11</v>
      </c>
      <c r="E14" s="8">
        <v>255</v>
      </c>
      <c r="F14" s="8"/>
      <c r="G14" s="8">
        <v>612</v>
      </c>
      <c r="H14" s="10">
        <f t="shared" si="0"/>
        <v>867</v>
      </c>
      <c r="I14" s="11">
        <v>4</v>
      </c>
      <c r="J14" s="8">
        <v>850</v>
      </c>
      <c r="K14" s="8"/>
      <c r="L14" s="8">
        <v>2448</v>
      </c>
      <c r="M14" s="10">
        <f t="shared" si="1"/>
        <v>3298</v>
      </c>
      <c r="N14" s="20"/>
    </row>
    <row r="15" spans="1:14" x14ac:dyDescent="0.25">
      <c r="A15" s="32" t="s">
        <v>84</v>
      </c>
      <c r="B15" s="15" t="s">
        <v>63</v>
      </c>
      <c r="C15" s="16" t="s">
        <v>63</v>
      </c>
      <c r="D15" s="6" t="s">
        <v>12</v>
      </c>
      <c r="E15" s="8">
        <v>85</v>
      </c>
      <c r="F15" s="8"/>
      <c r="G15" s="8"/>
      <c r="H15" s="10">
        <f t="shared" si="0"/>
        <v>85</v>
      </c>
      <c r="I15" s="11">
        <v>6</v>
      </c>
      <c r="J15" s="8">
        <v>510</v>
      </c>
      <c r="K15" s="8"/>
      <c r="L15" s="8"/>
      <c r="M15" s="10">
        <f t="shared" si="1"/>
        <v>510</v>
      </c>
      <c r="N15" s="20"/>
    </row>
    <row r="16" spans="1:14" x14ac:dyDescent="0.25">
      <c r="A16" s="32" t="s">
        <v>85</v>
      </c>
      <c r="B16" s="15" t="s">
        <v>64</v>
      </c>
      <c r="C16" s="16" t="s">
        <v>77</v>
      </c>
      <c r="D16" s="6" t="s">
        <v>13</v>
      </c>
      <c r="E16" s="8">
        <v>596.52</v>
      </c>
      <c r="F16" s="8">
        <v>6097</v>
      </c>
      <c r="G16" s="8"/>
      <c r="H16" s="10">
        <f t="shared" si="0"/>
        <v>6693.52</v>
      </c>
      <c r="I16" s="11">
        <v>1</v>
      </c>
      <c r="J16" s="8">
        <v>596.52</v>
      </c>
      <c r="K16" s="8">
        <v>6097</v>
      </c>
      <c r="L16" s="8"/>
      <c r="M16" s="10">
        <f t="shared" si="1"/>
        <v>6693.52</v>
      </c>
      <c r="N16" s="20"/>
    </row>
    <row r="17" spans="1:14" x14ac:dyDescent="0.25">
      <c r="A17" s="32" t="s">
        <v>86</v>
      </c>
      <c r="B17" s="15" t="s">
        <v>65</v>
      </c>
      <c r="C17" s="16" t="s">
        <v>65</v>
      </c>
      <c r="D17" s="6" t="s">
        <v>12</v>
      </c>
      <c r="E17" s="8">
        <v>75</v>
      </c>
      <c r="F17" s="8"/>
      <c r="G17" s="8"/>
      <c r="H17" s="10">
        <f t="shared" si="0"/>
        <v>75</v>
      </c>
      <c r="I17" s="11">
        <v>5</v>
      </c>
      <c r="J17" s="8">
        <v>525</v>
      </c>
      <c r="K17" s="8"/>
      <c r="L17" s="8"/>
      <c r="M17" s="10">
        <f t="shared" si="1"/>
        <v>525</v>
      </c>
      <c r="N17" s="20"/>
    </row>
    <row r="18" spans="1:14" x14ac:dyDescent="0.25">
      <c r="A18" s="32" t="s">
        <v>87</v>
      </c>
      <c r="B18" s="15" t="s">
        <v>66</v>
      </c>
      <c r="C18" s="16" t="s">
        <v>66</v>
      </c>
      <c r="D18" s="6" t="s">
        <v>6</v>
      </c>
      <c r="E18" s="8">
        <v>150</v>
      </c>
      <c r="F18" s="8"/>
      <c r="G18" s="8"/>
      <c r="H18" s="10">
        <f t="shared" si="0"/>
        <v>150</v>
      </c>
      <c r="I18" s="11">
        <v>2</v>
      </c>
      <c r="J18" s="8">
        <v>300</v>
      </c>
      <c r="K18" s="8"/>
      <c r="L18" s="8"/>
      <c r="M18" s="10">
        <f t="shared" si="1"/>
        <v>300</v>
      </c>
      <c r="N18" s="20"/>
    </row>
    <row r="19" spans="1:14" x14ac:dyDescent="0.25">
      <c r="A19" s="32" t="s">
        <v>88</v>
      </c>
      <c r="B19" s="15" t="s">
        <v>67</v>
      </c>
      <c r="C19" s="16" t="s">
        <v>78</v>
      </c>
      <c r="D19" s="6" t="s">
        <v>14</v>
      </c>
      <c r="E19" s="8">
        <v>300</v>
      </c>
      <c r="F19" s="8"/>
      <c r="G19" s="8">
        <v>557</v>
      </c>
      <c r="H19" s="10">
        <f t="shared" si="0"/>
        <v>857</v>
      </c>
      <c r="I19" s="11">
        <v>4</v>
      </c>
      <c r="J19" s="12">
        <v>750</v>
      </c>
      <c r="K19" s="8"/>
      <c r="L19" s="8"/>
      <c r="M19" s="10">
        <f t="shared" si="1"/>
        <v>750</v>
      </c>
      <c r="N19" s="20"/>
    </row>
    <row r="20" spans="1:14" s="1" customFormat="1" ht="15.75" thickBot="1" x14ac:dyDescent="0.3">
      <c r="A20" s="36" t="s">
        <v>23</v>
      </c>
      <c r="B20" s="37"/>
      <c r="C20" s="37"/>
      <c r="D20" s="37"/>
      <c r="E20" s="21">
        <f>SUM(E3:E19)</f>
        <v>7189.7800000000007</v>
      </c>
      <c r="F20" s="21">
        <f t="shared" ref="F20:H20" si="2">SUM(F3:F19)</f>
        <v>16671</v>
      </c>
      <c r="G20" s="21">
        <f t="shared" si="2"/>
        <v>4413.78</v>
      </c>
      <c r="H20" s="22">
        <f t="shared" si="2"/>
        <v>28274.560000000001</v>
      </c>
      <c r="I20" s="30">
        <f>SUM(I3:I19)</f>
        <v>51</v>
      </c>
      <c r="J20" s="21">
        <f>SUM(J3:J19)</f>
        <v>12864.69</v>
      </c>
      <c r="K20" s="21">
        <f t="shared" ref="K20:N20" si="3">SUM(K3:K19)</f>
        <v>16406.7</v>
      </c>
      <c r="L20" s="21">
        <f t="shared" si="3"/>
        <v>7536.3799999999992</v>
      </c>
      <c r="M20" s="22">
        <f t="shared" si="3"/>
        <v>36807.770000000004</v>
      </c>
      <c r="N20" s="24">
        <f t="shared" si="3"/>
        <v>904.49</v>
      </c>
    </row>
    <row r="22" spans="1:14" x14ac:dyDescent="0.25">
      <c r="C22" s="1" t="s">
        <v>1</v>
      </c>
      <c r="D22" s="5">
        <v>13</v>
      </c>
    </row>
    <row r="23" spans="1:14" x14ac:dyDescent="0.25">
      <c r="C23" s="1" t="s">
        <v>22</v>
      </c>
      <c r="D23" s="5">
        <v>4</v>
      </c>
    </row>
    <row r="24" spans="1:14" x14ac:dyDescent="0.25">
      <c r="C24" s="1" t="s">
        <v>23</v>
      </c>
      <c r="D24" s="5" t="s">
        <v>29</v>
      </c>
    </row>
  </sheetData>
  <mergeCells count="3">
    <mergeCell ref="K1:N1"/>
    <mergeCell ref="C1:J1"/>
    <mergeCell ref="A20:D20"/>
  </mergeCells>
  <printOptions horizontalCentered="1" verticalCentered="1"/>
  <pageMargins left="0.31496062992125984" right="0.31496062992125984" top="0.55118110236220474" bottom="0.55118110236220474" header="0" footer="0"/>
  <pageSetup paperSize="9" scale="80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12</xdr:col>
                <xdr:colOff>95250</xdr:colOff>
                <xdr:row>0</xdr:row>
                <xdr:rowOff>190500</xdr:rowOff>
              </from>
              <to>
                <xdr:col>12</xdr:col>
                <xdr:colOff>400050</xdr:colOff>
                <xdr:row>0</xdr:row>
                <xdr:rowOff>571500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C1" sqref="C1:J1"/>
    </sheetView>
  </sheetViews>
  <sheetFormatPr defaultRowHeight="15" x14ac:dyDescent="0.25"/>
  <cols>
    <col min="1" max="1" width="5.140625" customWidth="1"/>
    <col min="2" max="2" width="11.140625" customWidth="1"/>
    <col min="3" max="3" width="10.7109375" customWidth="1"/>
    <col min="4" max="4" width="12.5703125" customWidth="1"/>
    <col min="6" max="6" width="8.5703125" customWidth="1"/>
    <col min="7" max="7" width="14.7109375" customWidth="1"/>
    <col min="8" max="8" width="10.5703125" style="4" customWidth="1"/>
    <col min="9" max="9" width="10.85546875" customWidth="1"/>
    <col min="12" max="12" width="15.7109375" customWidth="1"/>
    <col min="13" max="13" width="10" style="4" customWidth="1"/>
    <col min="14" max="14" width="14.5703125" customWidth="1"/>
  </cols>
  <sheetData>
    <row r="1" spans="1:14" ht="48.75" customHeight="1" thickBot="1" x14ac:dyDescent="0.3">
      <c r="A1" s="28" t="s">
        <v>48</v>
      </c>
      <c r="B1" s="29" t="s">
        <v>50</v>
      </c>
      <c r="C1" s="35" t="s">
        <v>49</v>
      </c>
      <c r="D1" s="35"/>
      <c r="E1" s="35"/>
      <c r="F1" s="35"/>
      <c r="G1" s="35"/>
      <c r="H1" s="35"/>
      <c r="I1" s="35"/>
      <c r="J1" s="35"/>
      <c r="K1" s="33" t="s">
        <v>47</v>
      </c>
      <c r="L1" s="33"/>
      <c r="M1" s="33"/>
      <c r="N1" s="34"/>
    </row>
    <row r="2" spans="1:14" s="3" customFormat="1" ht="42" customHeight="1" x14ac:dyDescent="0.25">
      <c r="A2" s="25" t="s">
        <v>31</v>
      </c>
      <c r="B2" s="17" t="s">
        <v>40</v>
      </c>
      <c r="C2" s="17" t="s">
        <v>41</v>
      </c>
      <c r="D2" s="17" t="s">
        <v>42</v>
      </c>
      <c r="E2" s="18" t="s">
        <v>26</v>
      </c>
      <c r="F2" s="18" t="s">
        <v>27</v>
      </c>
      <c r="G2" s="18" t="s">
        <v>43</v>
      </c>
      <c r="H2" s="26" t="s">
        <v>21</v>
      </c>
      <c r="I2" s="18" t="s">
        <v>25</v>
      </c>
      <c r="J2" s="18" t="s">
        <v>26</v>
      </c>
      <c r="K2" s="18" t="s">
        <v>27</v>
      </c>
      <c r="L2" s="18" t="s">
        <v>43</v>
      </c>
      <c r="M2" s="26" t="s">
        <v>24</v>
      </c>
      <c r="N2" s="27" t="s">
        <v>28</v>
      </c>
    </row>
    <row r="3" spans="1:14" x14ac:dyDescent="0.25">
      <c r="A3" s="19" t="s">
        <v>32</v>
      </c>
      <c r="B3" s="7">
        <v>42724</v>
      </c>
      <c r="C3" s="7">
        <v>42725</v>
      </c>
      <c r="D3" s="6" t="s">
        <v>15</v>
      </c>
      <c r="E3" s="8">
        <v>150</v>
      </c>
      <c r="F3" s="8"/>
      <c r="G3" s="8">
        <v>537</v>
      </c>
      <c r="H3" s="10">
        <f>SUM(E3:G3)</f>
        <v>687</v>
      </c>
      <c r="I3" s="13">
        <v>3</v>
      </c>
      <c r="J3" s="8">
        <v>675</v>
      </c>
      <c r="K3" s="8"/>
      <c r="L3" s="8">
        <v>1611</v>
      </c>
      <c r="M3" s="10">
        <f>SUM(J3:L3)</f>
        <v>2286</v>
      </c>
      <c r="N3" s="20"/>
    </row>
    <row r="4" spans="1:14" x14ac:dyDescent="0.25">
      <c r="A4" s="19" t="s">
        <v>33</v>
      </c>
      <c r="B4" s="7">
        <v>42708</v>
      </c>
      <c r="C4" s="7">
        <v>42709</v>
      </c>
      <c r="D4" s="6" t="s">
        <v>16</v>
      </c>
      <c r="E4" s="8">
        <v>301.05</v>
      </c>
      <c r="F4" s="8"/>
      <c r="G4" s="8"/>
      <c r="H4" s="10">
        <f t="shared" ref="H4:H10" si="0">SUM(E4:G4)</f>
        <v>301.05</v>
      </c>
      <c r="I4" s="13">
        <v>1</v>
      </c>
      <c r="J4" s="8">
        <v>301.05</v>
      </c>
      <c r="K4" s="8"/>
      <c r="L4" s="8"/>
      <c r="M4" s="10">
        <f t="shared" ref="M4:M10" si="1">SUM(J4:L4)</f>
        <v>301.05</v>
      </c>
      <c r="N4" s="20"/>
    </row>
    <row r="5" spans="1:14" x14ac:dyDescent="0.25">
      <c r="A5" s="19" t="s">
        <v>34</v>
      </c>
      <c r="B5" s="7">
        <v>42703</v>
      </c>
      <c r="C5" s="7">
        <v>42703</v>
      </c>
      <c r="D5" s="6" t="s">
        <v>14</v>
      </c>
      <c r="E5" s="8">
        <v>150</v>
      </c>
      <c r="F5" s="8"/>
      <c r="G5" s="8"/>
      <c r="H5" s="10">
        <f t="shared" si="0"/>
        <v>150</v>
      </c>
      <c r="I5" s="13">
        <v>4</v>
      </c>
      <c r="J5" s="8">
        <v>600</v>
      </c>
      <c r="K5" s="8"/>
      <c r="L5" s="8"/>
      <c r="M5" s="10">
        <f t="shared" si="1"/>
        <v>600</v>
      </c>
      <c r="N5" s="20"/>
    </row>
    <row r="6" spans="1:14" x14ac:dyDescent="0.25">
      <c r="A6" s="19" t="s">
        <v>35</v>
      </c>
      <c r="B6" s="7">
        <v>42695</v>
      </c>
      <c r="C6" s="7">
        <v>42695</v>
      </c>
      <c r="D6" s="6" t="s">
        <v>17</v>
      </c>
      <c r="E6" s="8">
        <v>111.79</v>
      </c>
      <c r="F6" s="8">
        <v>4109</v>
      </c>
      <c r="G6" s="8"/>
      <c r="H6" s="10">
        <f t="shared" si="0"/>
        <v>4220.79</v>
      </c>
      <c r="I6" s="13">
        <v>2</v>
      </c>
      <c r="J6" s="8">
        <v>223.58</v>
      </c>
      <c r="K6" s="8">
        <v>8218</v>
      </c>
      <c r="L6" s="8"/>
      <c r="M6" s="10">
        <f t="shared" si="1"/>
        <v>8441.58</v>
      </c>
      <c r="N6" s="20"/>
    </row>
    <row r="7" spans="1:14" x14ac:dyDescent="0.25">
      <c r="A7" s="19" t="s">
        <v>36</v>
      </c>
      <c r="B7" s="7">
        <v>42691</v>
      </c>
      <c r="C7" s="7">
        <v>42692</v>
      </c>
      <c r="D7" s="6" t="s">
        <v>6</v>
      </c>
      <c r="E7" s="8">
        <v>225</v>
      </c>
      <c r="F7" s="8"/>
      <c r="G7" s="8">
        <v>400</v>
      </c>
      <c r="H7" s="10">
        <f t="shared" si="0"/>
        <v>625</v>
      </c>
      <c r="I7" s="13">
        <v>1</v>
      </c>
      <c r="J7" s="8">
        <v>225</v>
      </c>
      <c r="K7" s="8"/>
      <c r="L7" s="8">
        <v>400</v>
      </c>
      <c r="M7" s="10">
        <f t="shared" si="1"/>
        <v>625</v>
      </c>
      <c r="N7" s="20"/>
    </row>
    <row r="8" spans="1:14" x14ac:dyDescent="0.25">
      <c r="A8" s="19" t="s">
        <v>37</v>
      </c>
      <c r="B8" s="7">
        <v>42684</v>
      </c>
      <c r="C8" s="7">
        <v>42684</v>
      </c>
      <c r="D8" s="6" t="s">
        <v>18</v>
      </c>
      <c r="E8" s="8">
        <v>75</v>
      </c>
      <c r="F8" s="8"/>
      <c r="G8" s="8"/>
      <c r="H8" s="10">
        <f t="shared" si="0"/>
        <v>75</v>
      </c>
      <c r="I8" s="13">
        <v>1</v>
      </c>
      <c r="J8" s="8">
        <v>75</v>
      </c>
      <c r="K8" s="8"/>
      <c r="L8" s="8"/>
      <c r="M8" s="10">
        <f t="shared" si="1"/>
        <v>75</v>
      </c>
      <c r="N8" s="20"/>
    </row>
    <row r="9" spans="1:14" x14ac:dyDescent="0.25">
      <c r="A9" s="19" t="s">
        <v>38</v>
      </c>
      <c r="B9" s="7">
        <v>42676</v>
      </c>
      <c r="C9" s="7">
        <v>42677</v>
      </c>
      <c r="D9" s="6" t="s">
        <v>19</v>
      </c>
      <c r="E9" s="8">
        <v>75</v>
      </c>
      <c r="F9" s="8"/>
      <c r="G9" s="8"/>
      <c r="H9" s="10">
        <f t="shared" si="0"/>
        <v>75</v>
      </c>
      <c r="I9" s="13">
        <v>2</v>
      </c>
      <c r="J9" s="8">
        <v>150</v>
      </c>
      <c r="K9" s="8"/>
      <c r="L9" s="8"/>
      <c r="M9" s="10">
        <f t="shared" si="1"/>
        <v>150</v>
      </c>
      <c r="N9" s="20"/>
    </row>
    <row r="10" spans="1:14" x14ac:dyDescent="0.25">
      <c r="A10" s="19" t="s">
        <v>39</v>
      </c>
      <c r="B10" s="7">
        <v>42670</v>
      </c>
      <c r="C10" s="7">
        <v>42671</v>
      </c>
      <c r="D10" s="6" t="s">
        <v>20</v>
      </c>
      <c r="E10" s="8">
        <v>150</v>
      </c>
      <c r="F10" s="8"/>
      <c r="G10" s="8"/>
      <c r="H10" s="10">
        <f t="shared" si="0"/>
        <v>150</v>
      </c>
      <c r="I10" s="13">
        <v>0</v>
      </c>
      <c r="J10" s="8"/>
      <c r="K10" s="8"/>
      <c r="L10" s="8"/>
      <c r="M10" s="10">
        <f t="shared" si="1"/>
        <v>0</v>
      </c>
      <c r="N10" s="20"/>
    </row>
    <row r="11" spans="1:14" s="1" customFormat="1" ht="15.75" thickBot="1" x14ac:dyDescent="0.3">
      <c r="A11" s="36" t="s">
        <v>23</v>
      </c>
      <c r="B11" s="37"/>
      <c r="C11" s="37"/>
      <c r="D11" s="37"/>
      <c r="E11" s="21">
        <f t="shared" ref="E11:H11" si="2">SUM(E3:E10)</f>
        <v>1237.8399999999999</v>
      </c>
      <c r="F11" s="21">
        <f t="shared" si="2"/>
        <v>4109</v>
      </c>
      <c r="G11" s="21">
        <f t="shared" si="2"/>
        <v>937</v>
      </c>
      <c r="H11" s="22">
        <f t="shared" si="2"/>
        <v>6283.84</v>
      </c>
      <c r="I11" s="23">
        <f>SUM(I3:I10)</f>
        <v>14</v>
      </c>
      <c r="J11" s="21">
        <f>SUM(J3:J10)</f>
        <v>2249.63</v>
      </c>
      <c r="K11" s="21">
        <f t="shared" ref="K11:N11" si="3">SUM(K3:K10)</f>
        <v>8218</v>
      </c>
      <c r="L11" s="21">
        <f t="shared" si="3"/>
        <v>2011</v>
      </c>
      <c r="M11" s="22">
        <f t="shared" si="3"/>
        <v>12478.630000000001</v>
      </c>
      <c r="N11" s="24">
        <f t="shared" si="3"/>
        <v>0</v>
      </c>
    </row>
    <row r="13" spans="1:14" x14ac:dyDescent="0.25">
      <c r="C13" s="1" t="s">
        <v>1</v>
      </c>
      <c r="D13" s="2">
        <v>6</v>
      </c>
    </row>
    <row r="14" spans="1:14" x14ac:dyDescent="0.25">
      <c r="C14" s="1" t="s">
        <v>22</v>
      </c>
      <c r="D14" s="2">
        <v>2</v>
      </c>
    </row>
    <row r="15" spans="1:14" x14ac:dyDescent="0.25">
      <c r="C15" s="1" t="s">
        <v>23</v>
      </c>
      <c r="D15" s="2" t="s">
        <v>30</v>
      </c>
    </row>
  </sheetData>
  <mergeCells count="3">
    <mergeCell ref="A11:D11"/>
    <mergeCell ref="C1:J1"/>
    <mergeCell ref="K1:N1"/>
  </mergeCells>
  <printOptions horizontalCentered="1" verticalCentered="1"/>
  <pageMargins left="0.31496062992125984" right="0.31496062992125984" top="0.55118110236220474" bottom="0.55118110236220474" header="0" footer="0"/>
  <pageSetup paperSize="9" scale="80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971550</xdr:colOff>
                <xdr:row>0</xdr:row>
                <xdr:rowOff>180975</xdr:rowOff>
              </from>
              <to>
                <xdr:col>12</xdr:col>
                <xdr:colOff>228600</xdr:colOff>
                <xdr:row>0</xdr:row>
                <xdr:rowOff>561975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2017.</vt:lpstr>
      <vt:lpstr>2016.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2017-10-06T09:34:51Z</cp:lastPrinted>
  <dcterms:created xsi:type="dcterms:W3CDTF">2017-09-14T10:13:19Z</dcterms:created>
  <dcterms:modified xsi:type="dcterms:W3CDTF">2017-10-10T07:50:00Z</dcterms:modified>
</cp:coreProperties>
</file>