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knezev\Documents\"/>
    </mc:Choice>
  </mc:AlternateContent>
  <bookViews>
    <workbookView xWindow="0" yWindow="0" windowWidth="28800" windowHeight="12435"/>
  </bookViews>
  <sheets>
    <sheet name="Pusić" sheetId="4" r:id="rId1"/>
  </sheets>
  <definedNames>
    <definedName name="_xlnm._FilterDatabase" localSheetId="0" hidden="1">Pusić!$A$5:$H$155</definedName>
    <definedName name="_xlnm.Print_Titles" localSheetId="0">Pusić!$5:$5</definedName>
  </definedNames>
  <calcPr calcId="152511"/>
</workbook>
</file>

<file path=xl/calcChain.xml><?xml version="1.0" encoding="utf-8"?>
<calcChain xmlns="http://schemas.openxmlformats.org/spreadsheetml/2006/main">
  <c r="E153" i="4" l="1"/>
  <c r="F153" i="4"/>
  <c r="G153" i="4"/>
  <c r="H151" i="4"/>
  <c r="H152" i="4"/>
  <c r="H150" i="4"/>
  <c r="H148" i="4"/>
  <c r="H149" i="4" s="1"/>
  <c r="F149" i="4"/>
  <c r="G149" i="4"/>
  <c r="E149" i="4"/>
  <c r="H146" i="4"/>
  <c r="H145" i="4"/>
  <c r="F147" i="4"/>
  <c r="G147" i="4"/>
  <c r="E147" i="4"/>
  <c r="H143" i="4"/>
  <c r="H142" i="4"/>
  <c r="F144" i="4"/>
  <c r="G144" i="4"/>
  <c r="E144" i="4"/>
  <c r="F141" i="4"/>
  <c r="G141" i="4"/>
  <c r="E141" i="4"/>
  <c r="H140" i="4"/>
  <c r="H141" i="4" s="1"/>
  <c r="F139" i="4"/>
  <c r="G139" i="4"/>
  <c r="E139" i="4"/>
  <c r="H137" i="4"/>
  <c r="H138" i="4"/>
  <c r="H136" i="4"/>
  <c r="F135" i="4"/>
  <c r="G135" i="4"/>
  <c r="E135" i="4"/>
  <c r="H133" i="4"/>
  <c r="H134" i="4"/>
  <c r="H132" i="4"/>
  <c r="H135" i="4" s="1"/>
  <c r="F131" i="4"/>
  <c r="G131" i="4"/>
  <c r="E131" i="4"/>
  <c r="H130" i="4"/>
  <c r="H129" i="4"/>
  <c r="E128" i="4"/>
  <c r="F128" i="4"/>
  <c r="G128" i="4"/>
  <c r="H126" i="4"/>
  <c r="H127" i="4"/>
  <c r="H125" i="4"/>
  <c r="F124" i="4"/>
  <c r="G124" i="4"/>
  <c r="E124" i="4"/>
  <c r="H122" i="4"/>
  <c r="H123" i="4"/>
  <c r="H121" i="4"/>
  <c r="G120" i="4"/>
  <c r="F120" i="4"/>
  <c r="E120" i="4"/>
  <c r="H118" i="4"/>
  <c r="H119" i="4"/>
  <c r="H117" i="4"/>
  <c r="H114" i="4"/>
  <c r="H115" i="4"/>
  <c r="H113" i="4"/>
  <c r="G116" i="4"/>
  <c r="F116" i="4"/>
  <c r="E116" i="4"/>
  <c r="H110" i="4"/>
  <c r="H111" i="4"/>
  <c r="H109" i="4"/>
  <c r="H107" i="4"/>
  <c r="H106" i="4"/>
  <c r="H105" i="4"/>
  <c r="H102" i="4"/>
  <c r="H103" i="4"/>
  <c r="H101" i="4"/>
  <c r="E104" i="4"/>
  <c r="F104" i="4"/>
  <c r="H99" i="4"/>
  <c r="H98" i="4"/>
  <c r="H96" i="4"/>
  <c r="H95" i="4"/>
  <c r="H94" i="4"/>
  <c r="H91" i="4"/>
  <c r="H92" i="4"/>
  <c r="H90" i="4"/>
  <c r="H87" i="4"/>
  <c r="H88" i="4"/>
  <c r="H86" i="4"/>
  <c r="H84" i="4"/>
  <c r="H83" i="4"/>
  <c r="H82" i="4"/>
  <c r="F81" i="4"/>
  <c r="H80" i="4"/>
  <c r="G81" i="4"/>
  <c r="E81" i="4"/>
  <c r="H79" i="4"/>
  <c r="H78" i="4"/>
  <c r="H76" i="4"/>
  <c r="H75" i="4"/>
  <c r="H73" i="4"/>
  <c r="H72" i="4"/>
  <c r="H70" i="4"/>
  <c r="H68" i="4"/>
  <c r="H66" i="4"/>
  <c r="H65" i="4"/>
  <c r="H63" i="4"/>
  <c r="H62" i="4"/>
  <c r="H60" i="4"/>
  <c r="H59" i="4"/>
  <c r="G58" i="4"/>
  <c r="E58" i="4"/>
  <c r="F58" i="4"/>
  <c r="H57" i="4"/>
  <c r="H56" i="4"/>
  <c r="F55" i="4"/>
  <c r="G55" i="4"/>
  <c r="E55" i="4"/>
  <c r="H54" i="4"/>
  <c r="H55" i="4" s="1"/>
  <c r="F53" i="4"/>
  <c r="G53" i="4"/>
  <c r="E53" i="4"/>
  <c r="H52" i="4"/>
  <c r="H53" i="4" s="1"/>
  <c r="H50" i="4"/>
  <c r="H49" i="4"/>
  <c r="H47" i="4"/>
  <c r="H46" i="4"/>
  <c r="H44" i="4"/>
  <c r="H43" i="4"/>
  <c r="H41" i="4"/>
  <c r="H40" i="4"/>
  <c r="H38" i="4"/>
  <c r="H36" i="4"/>
  <c r="H35" i="4"/>
  <c r="H33" i="4"/>
  <c r="H32" i="4"/>
  <c r="H30" i="4"/>
  <c r="H29" i="4"/>
  <c r="H27" i="4"/>
  <c r="H26" i="4"/>
  <c r="H24" i="4"/>
  <c r="H22" i="4"/>
  <c r="H20" i="4"/>
  <c r="H21" i="4" s="1"/>
  <c r="H18" i="4"/>
  <c r="H19" i="4" s="1"/>
  <c r="H16" i="4"/>
  <c r="H14" i="4"/>
  <c r="H15" i="4" s="1"/>
  <c r="H12" i="4"/>
  <c r="H13" i="4" s="1"/>
  <c r="H9" i="4"/>
  <c r="H10" i="4"/>
  <c r="F11" i="4"/>
  <c r="G11" i="4"/>
  <c r="E11" i="4"/>
  <c r="H7" i="4"/>
  <c r="H6" i="4"/>
  <c r="H81" i="4" l="1"/>
  <c r="H139" i="4"/>
  <c r="H153" i="4"/>
  <c r="H120" i="4"/>
  <c r="H124" i="4"/>
  <c r="H85" i="4"/>
  <c r="H128" i="4"/>
  <c r="H112" i="4"/>
  <c r="H116" i="4"/>
  <c r="H108" i="4"/>
  <c r="H104" i="4"/>
  <c r="H131" i="4"/>
  <c r="H147" i="4"/>
  <c r="H144" i="4"/>
  <c r="H97" i="4"/>
  <c r="H58" i="4"/>
  <c r="H11" i="4"/>
  <c r="G104" i="4"/>
  <c r="E37" i="4" l="1"/>
  <c r="F74" i="4" l="1"/>
  <c r="G48" i="4"/>
  <c r="E74" i="4"/>
  <c r="F51" i="4"/>
  <c r="G51" i="4"/>
  <c r="E51" i="4"/>
  <c r="F61" i="4"/>
  <c r="G61" i="4"/>
  <c r="E61" i="4"/>
  <c r="F64" i="4"/>
  <c r="G64" i="4"/>
  <c r="E64" i="4"/>
  <c r="F67" i="4"/>
  <c r="G67" i="4"/>
  <c r="E67" i="4"/>
  <c r="F69" i="4"/>
  <c r="G69" i="4"/>
  <c r="E69" i="4"/>
  <c r="F71" i="4"/>
  <c r="G71" i="4"/>
  <c r="E71" i="4"/>
  <c r="F77" i="4"/>
  <c r="G77" i="4"/>
  <c r="E77" i="4"/>
  <c r="F85" i="4"/>
  <c r="G85" i="4"/>
  <c r="E85" i="4"/>
  <c r="F89" i="4"/>
  <c r="G89" i="4"/>
  <c r="F93" i="4"/>
  <c r="G93" i="4"/>
  <c r="E93" i="4"/>
  <c r="F97" i="4"/>
  <c r="G97" i="4"/>
  <c r="F100" i="4"/>
  <c r="G100" i="4"/>
  <c r="E100" i="4"/>
  <c r="F108" i="4"/>
  <c r="G108" i="4"/>
  <c r="E108" i="4"/>
  <c r="F112" i="4"/>
  <c r="G112" i="4"/>
  <c r="E112" i="4"/>
  <c r="F45" i="4"/>
  <c r="G45" i="4"/>
  <c r="E45" i="4"/>
  <c r="F42" i="4"/>
  <c r="G42" i="4"/>
  <c r="E42" i="4"/>
  <c r="E39" i="4"/>
  <c r="G39" i="4"/>
  <c r="F37" i="4"/>
  <c r="G37" i="4"/>
  <c r="F34" i="4"/>
  <c r="G34" i="4"/>
  <c r="E34" i="4"/>
  <c r="G31" i="4"/>
  <c r="E31" i="4"/>
  <c r="G28" i="4"/>
  <c r="E28" i="4"/>
  <c r="F25" i="4"/>
  <c r="G25" i="4"/>
  <c r="E25" i="4"/>
  <c r="E23" i="4"/>
  <c r="G23" i="4"/>
  <c r="F21" i="4"/>
  <c r="G21" i="4"/>
  <c r="E21" i="4"/>
  <c r="F19" i="4"/>
  <c r="G19" i="4"/>
  <c r="E19" i="4"/>
  <c r="F17" i="4"/>
  <c r="G17" i="4"/>
  <c r="E17" i="4"/>
  <c r="F15" i="4"/>
  <c r="G15" i="4"/>
  <c r="E15" i="4"/>
  <c r="F13" i="4"/>
  <c r="G13" i="4"/>
  <c r="E13" i="4"/>
  <c r="F8" i="4"/>
  <c r="E8" i="4"/>
  <c r="G74" i="4" l="1"/>
  <c r="H74" i="4" s="1"/>
  <c r="E97" i="4"/>
  <c r="F28" i="4"/>
  <c r="E89" i="4"/>
  <c r="E48" i="4"/>
  <c r="E155" i="4" s="1"/>
  <c r="F48" i="4"/>
  <c r="F39" i="4"/>
  <c r="G8" i="4"/>
  <c r="G155" i="4" l="1"/>
  <c r="H8" i="4"/>
  <c r="F31" i="4" l="1"/>
  <c r="F23" i="4"/>
  <c r="F155" i="4" s="1"/>
  <c r="H100" i="4"/>
  <c r="H93" i="4"/>
  <c r="H89" i="4"/>
  <c r="H77" i="4"/>
  <c r="H71" i="4"/>
  <c r="H69" i="4"/>
  <c r="H67" i="4"/>
  <c r="H64" i="4"/>
  <c r="H61" i="4"/>
  <c r="H51" i="4"/>
  <c r="H48" i="4"/>
  <c r="H45" i="4"/>
  <c r="H42" i="4"/>
  <c r="H39" i="4"/>
  <c r="H37" i="4"/>
  <c r="H34" i="4"/>
  <c r="H28" i="4"/>
  <c r="H25" i="4"/>
  <c r="H17" i="4"/>
  <c r="H31" i="4" l="1"/>
  <c r="H23" i="4"/>
  <c r="H155" i="4" s="1"/>
</calcChain>
</file>

<file path=xl/sharedStrings.xml><?xml version="1.0" encoding="utf-8"?>
<sst xmlns="http://schemas.openxmlformats.org/spreadsheetml/2006/main" count="462" uniqueCount="143">
  <si>
    <t>destinacija</t>
  </si>
  <si>
    <t>ime i prezime</t>
  </si>
  <si>
    <t>smještaj</t>
  </si>
  <si>
    <t>prijevoz</t>
  </si>
  <si>
    <t>ukupno</t>
  </si>
  <si>
    <t>Budimpešta</t>
  </si>
  <si>
    <t>dnevnice</t>
  </si>
  <si>
    <t>Bruxelles</t>
  </si>
  <si>
    <t>UKUPNO</t>
  </si>
  <si>
    <t>Split</t>
  </si>
  <si>
    <t>Varšava</t>
  </si>
  <si>
    <t>New York</t>
  </si>
  <si>
    <t>Vukovar</t>
  </si>
  <si>
    <t>Beč</t>
  </si>
  <si>
    <t>Sarajevo</t>
  </si>
  <si>
    <t>Bruxelles, Ženeva</t>
  </si>
  <si>
    <t>datum polaska</t>
  </si>
  <si>
    <t>datum povratka</t>
  </si>
  <si>
    <t>Vesna Pusić</t>
  </si>
  <si>
    <t>10.01.2012.</t>
  </si>
  <si>
    <t>Otočec ob Krki</t>
  </si>
  <si>
    <t>12.01.2012.</t>
  </si>
  <si>
    <t>Rijeka</t>
  </si>
  <si>
    <t>18.01.2012.</t>
  </si>
  <si>
    <t>20.01.2012.</t>
  </si>
  <si>
    <t>21.01.2012.</t>
  </si>
  <si>
    <t>Varaždin</t>
  </si>
  <si>
    <t>22.01.2012.</t>
  </si>
  <si>
    <t>23.01.2012.</t>
  </si>
  <si>
    <t>26.01.2012.</t>
  </si>
  <si>
    <t>27.01.2012.</t>
  </si>
  <si>
    <t>Beograd</t>
  </si>
  <si>
    <t>31.01.2012.</t>
  </si>
  <si>
    <t>01.02.2012.</t>
  </si>
  <si>
    <t>Tel Aviv</t>
  </si>
  <si>
    <t>12.02.2012.</t>
  </si>
  <si>
    <t>16.02.2012.</t>
  </si>
  <si>
    <t>24.02.2012.</t>
  </si>
  <si>
    <t>26.02.2012.</t>
  </si>
  <si>
    <t>29.02.2012.</t>
  </si>
  <si>
    <t>Pariz</t>
  </si>
  <si>
    <t>13.03.2012.</t>
  </si>
  <si>
    <t>14.03.2012.</t>
  </si>
  <si>
    <t>Washington, Bruxelles</t>
  </si>
  <si>
    <t>20.03.2012.</t>
  </si>
  <si>
    <t>23.03.2012.</t>
  </si>
  <si>
    <t>29.03.2012.</t>
  </si>
  <si>
    <t>30.03.2012.</t>
  </si>
  <si>
    <t>Istanbul</t>
  </si>
  <si>
    <t>31.03.2012.</t>
  </si>
  <si>
    <t>01.04.2012.</t>
  </si>
  <si>
    <t>Opatija</t>
  </si>
  <si>
    <t>02.04.2012.</t>
  </si>
  <si>
    <t>18.04.2012.</t>
  </si>
  <si>
    <t>19.04.2014.</t>
  </si>
  <si>
    <t>Luxembourg, Sarajevo</t>
  </si>
  <si>
    <t>22.04.2012.</t>
  </si>
  <si>
    <t>24.04.2014.</t>
  </si>
  <si>
    <t>24.04.2012.</t>
  </si>
  <si>
    <t>08.05.2012.</t>
  </si>
  <si>
    <t>13.05.2012.</t>
  </si>
  <si>
    <t>15.05.2012.</t>
  </si>
  <si>
    <t>Chicago</t>
  </si>
  <si>
    <t>19.05.2012.</t>
  </si>
  <si>
    <t>23.05.2012.</t>
  </si>
  <si>
    <t>06.06.2012.</t>
  </si>
  <si>
    <t>Sofija</t>
  </si>
  <si>
    <t>08.06.2012.</t>
  </si>
  <si>
    <t>09.06.2012.</t>
  </si>
  <si>
    <t>Horsens</t>
  </si>
  <si>
    <t>10.06.2012.</t>
  </si>
  <si>
    <t>11.06.2012.</t>
  </si>
  <si>
    <t>Kotor</t>
  </si>
  <si>
    <t>12.06.2012.</t>
  </si>
  <si>
    <t>Berlin</t>
  </si>
  <si>
    <t>14.06.2012.</t>
  </si>
  <si>
    <t>15.06.2012.</t>
  </si>
  <si>
    <t>14.06.2016.</t>
  </si>
  <si>
    <t>18.06.2012.</t>
  </si>
  <si>
    <t>19.06.2012.</t>
  </si>
  <si>
    <t>Luxembourg</t>
  </si>
  <si>
    <t>24.06.2012.</t>
  </si>
  <si>
    <t>26.06.2012.</t>
  </si>
  <si>
    <t>Dubrovnik</t>
  </si>
  <si>
    <t>05.07.2012.</t>
  </si>
  <si>
    <t>08.07.2012.</t>
  </si>
  <si>
    <t>Rim</t>
  </si>
  <si>
    <t>16.07.2012.</t>
  </si>
  <si>
    <t>Brijuni</t>
  </si>
  <si>
    <t>20.07.2012.</t>
  </si>
  <si>
    <t>21.07.2012.</t>
  </si>
  <si>
    <t>22.07.2012.</t>
  </si>
  <si>
    <t>24.07.2012.</t>
  </si>
  <si>
    <t>Bled</t>
  </si>
  <si>
    <t>03.09.2012.</t>
  </si>
  <si>
    <t>Pafos</t>
  </si>
  <si>
    <t>06.09.2012.</t>
  </si>
  <si>
    <t>08.09.2012.</t>
  </si>
  <si>
    <t>09.09.2012.</t>
  </si>
  <si>
    <t>10.09.2012.</t>
  </si>
  <si>
    <t>Riga</t>
  </si>
  <si>
    <t>14.09.2012.</t>
  </si>
  <si>
    <t>Paris, Bruxelles</t>
  </si>
  <si>
    <t>16.09.2012.</t>
  </si>
  <si>
    <t>20.09.2012.</t>
  </si>
  <si>
    <t>23.09.2012.</t>
  </si>
  <si>
    <t>29.09.2012.</t>
  </si>
  <si>
    <t>Priština</t>
  </si>
  <si>
    <t>04.10.2012.</t>
  </si>
  <si>
    <t>05.10.2012.</t>
  </si>
  <si>
    <t>Madrid</t>
  </si>
  <si>
    <t>09.10.2012.</t>
  </si>
  <si>
    <t>10.10.2012.</t>
  </si>
  <si>
    <t>Luxembourg, London, Prag</t>
  </si>
  <si>
    <t>14.10.2012.</t>
  </si>
  <si>
    <t>22.10.2012.</t>
  </si>
  <si>
    <t>18.10.2012.</t>
  </si>
  <si>
    <t>Luxembourg, London</t>
  </si>
  <si>
    <t>24.10.2012.</t>
  </si>
  <si>
    <t>25.10.2012.</t>
  </si>
  <si>
    <t>Doha, Kairo</t>
  </si>
  <si>
    <t>11.11.2012.</t>
  </si>
  <si>
    <t>14.11.2012.</t>
  </si>
  <si>
    <t>18.11.2012.</t>
  </si>
  <si>
    <t>22.11.2012.</t>
  </si>
  <si>
    <t>23.11.2012.</t>
  </si>
  <si>
    <t>10.12.2012.</t>
  </si>
  <si>
    <t>11.12.2012.</t>
  </si>
  <si>
    <t>Helsinki</t>
  </si>
  <si>
    <t>27.11.2012.</t>
  </si>
  <si>
    <t>28.11.2012.</t>
  </si>
  <si>
    <t>Bruxelles, Dublin</t>
  </si>
  <si>
    <t>04.12.2012.</t>
  </si>
  <si>
    <t>07.12.2012.</t>
  </si>
  <si>
    <t>-  službeni put  u kojem je korišten Vladin zrakoplov</t>
  </si>
  <si>
    <t>Informacija o korištenju Vladinog zrakoplova po pojedinom službenom putovanju</t>
  </si>
  <si>
    <t xml:space="preserve">Tel Aviv – u pratnji Predsjednika 12.02.2012. </t>
  </si>
  <si>
    <t>Riga - Riga Conference 14.09.2012.</t>
  </si>
  <si>
    <t>New York - Opća skupština UN-a 23.09.2012.</t>
  </si>
  <si>
    <t>Doha, Kairo - Otvaranje Vel.u Dohi; Kairo-EU-Arapska liga ministarski sastanak i Task Force za Egipat 11.11.2012.</t>
  </si>
  <si>
    <t>Brijuni - Posjet Glavnog Tajnika UN-a 20.07.2012.</t>
  </si>
  <si>
    <t>Tablica: Troškovi po službenim putovanjima</t>
  </si>
  <si>
    <t>pratnja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</si>
</sst>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/;@"/>
  </numFmts>
  <fonts count="5" x14ac:knownFonts="1">
    <font>
      <sz val="12"/>
      <color theme="1"/>
      <name val="Times New Roman"/>
      <family val="2"/>
      <charset val="238"/>
    </font>
    <font>
      <b/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4" fontId="0" fillId="0" borderId="0" xfId="0" applyNumberFormat="1"/>
    <xf numFmtId="0" fontId="0" fillId="0" borderId="1" xfId="0" applyBorder="1"/>
    <xf numFmtId="0" fontId="1" fillId="0" borderId="1" xfId="0" applyFont="1" applyBorder="1"/>
    <xf numFmtId="4" fontId="1" fillId="0" borderId="1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4" fontId="2" fillId="0" borderId="1" xfId="0" applyNumberFormat="1" applyFont="1" applyBorder="1"/>
    <xf numFmtId="0" fontId="3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wrapText="1"/>
    </xf>
    <xf numFmtId="164" fontId="3" fillId="0" borderId="1" xfId="0" applyNumberFormat="1" applyFont="1" applyBorder="1"/>
    <xf numFmtId="0" fontId="0" fillId="0" borderId="1" xfId="0" applyBorder="1" applyAlignment="1">
      <alignment horizontal="right"/>
    </xf>
    <xf numFmtId="0" fontId="3" fillId="0" borderId="1" xfId="0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49" fontId="0" fillId="0" borderId="0" xfId="0" applyNumberFormat="1"/>
    <xf numFmtId="0" fontId="3" fillId="0" borderId="0" xfId="0" applyFont="1"/>
    <xf numFmtId="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4" fillId="0" borderId="0" xfId="0" applyNumberFormat="1" applyFont="1" applyAlignment="1">
      <alignment horizontal="justify" vertical="center" wrapText="1"/>
    </xf>
    <xf numFmtId="49" fontId="0" fillId="0" borderId="0" xfId="0" applyNumberFormat="1" applyAlignment="1">
      <alignment wrapText="1"/>
    </xf>
    <xf numFmtId="0" fontId="4" fillId="0" borderId="0" xfId="0" applyFont="1" applyAlignment="1">
      <alignment horizontal="justify" vertic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68"/>
  <sheetViews>
    <sheetView tabSelected="1" topLeftCell="A132" zoomScaleNormal="100" workbookViewId="0">
      <selection activeCell="B168" sqref="B168"/>
    </sheetView>
  </sheetViews>
  <sheetFormatPr defaultRowHeight="15.75" x14ac:dyDescent="0.25"/>
  <cols>
    <col min="1" max="1" width="19.5" customWidth="1"/>
    <col min="2" max="2" width="22.25" customWidth="1"/>
    <col min="3" max="3" width="15.5" customWidth="1"/>
    <col min="4" max="4" width="17.625" customWidth="1"/>
    <col min="5" max="7" width="11.75" bestFit="1" customWidth="1"/>
    <col min="8" max="8" width="13.625" bestFit="1" customWidth="1"/>
  </cols>
  <sheetData>
    <row r="3" spans="1:8" s="18" customFormat="1" x14ac:dyDescent="0.25">
      <c r="A3" s="18" t="s">
        <v>141</v>
      </c>
    </row>
    <row r="5" spans="1:8" ht="32.450000000000003" customHeight="1" x14ac:dyDescent="0.3">
      <c r="A5" s="3" t="s">
        <v>0</v>
      </c>
      <c r="B5" s="3" t="s">
        <v>1</v>
      </c>
      <c r="C5" s="20" t="s">
        <v>16</v>
      </c>
      <c r="D5" s="20" t="s">
        <v>17</v>
      </c>
      <c r="E5" s="19" t="s">
        <v>6</v>
      </c>
      <c r="F5" s="19" t="s">
        <v>2</v>
      </c>
      <c r="G5" s="19" t="s">
        <v>3</v>
      </c>
      <c r="H5" s="19" t="s">
        <v>4</v>
      </c>
    </row>
    <row r="6" spans="1:8" x14ac:dyDescent="0.25">
      <c r="A6" s="5" t="s">
        <v>7</v>
      </c>
      <c r="B6" s="2" t="s">
        <v>18</v>
      </c>
      <c r="C6" s="12" t="s">
        <v>19</v>
      </c>
      <c r="D6" s="12" t="s">
        <v>19</v>
      </c>
      <c r="E6" s="7">
        <v>526.55999999999995</v>
      </c>
      <c r="F6" s="7">
        <v>0</v>
      </c>
      <c r="G6" s="7">
        <v>6886</v>
      </c>
      <c r="H6" s="7">
        <f>E6+F6+G6</f>
        <v>7412.5599999999995</v>
      </c>
    </row>
    <row r="7" spans="1:8" x14ac:dyDescent="0.25">
      <c r="A7" s="5" t="s">
        <v>7</v>
      </c>
      <c r="B7" s="2" t="s">
        <v>142</v>
      </c>
      <c r="C7" s="12" t="s">
        <v>19</v>
      </c>
      <c r="D7" s="12" t="s">
        <v>19</v>
      </c>
      <c r="E7" s="7">
        <v>526.55999999999995</v>
      </c>
      <c r="F7" s="7">
        <v>0</v>
      </c>
      <c r="G7" s="7">
        <v>4290</v>
      </c>
      <c r="H7" s="7">
        <f t="shared" ref="H7" si="0">E7+F7+G7</f>
        <v>4816.5599999999995</v>
      </c>
    </row>
    <row r="8" spans="1:8" x14ac:dyDescent="0.25">
      <c r="A8" s="8" t="s">
        <v>7</v>
      </c>
      <c r="B8" s="2"/>
      <c r="C8" s="12"/>
      <c r="D8" s="12"/>
      <c r="E8" s="9">
        <f>SUM(E6:E7)</f>
        <v>1053.1199999999999</v>
      </c>
      <c r="F8" s="9">
        <f>SUM(F6:F7)</f>
        <v>0</v>
      </c>
      <c r="G8" s="9">
        <f>SUM(G6:G7)</f>
        <v>11176</v>
      </c>
      <c r="H8" s="9">
        <f t="shared" ref="H8:H12" si="1">E8+F8+G8</f>
        <v>12229.119999999999</v>
      </c>
    </row>
    <row r="9" spans="1:8" ht="15.6" customHeight="1" x14ac:dyDescent="0.25">
      <c r="A9" s="6" t="s">
        <v>20</v>
      </c>
      <c r="B9" s="2" t="s">
        <v>18</v>
      </c>
      <c r="C9" s="12" t="s">
        <v>21</v>
      </c>
      <c r="D9" s="12" t="s">
        <v>21</v>
      </c>
      <c r="E9" s="7">
        <v>188.25</v>
      </c>
      <c r="F9" s="7">
        <v>0</v>
      </c>
      <c r="G9" s="7">
        <v>0</v>
      </c>
      <c r="H9" s="7">
        <f t="shared" si="1"/>
        <v>188.25</v>
      </c>
    </row>
    <row r="10" spans="1:8" ht="15.6" customHeight="1" x14ac:dyDescent="0.25">
      <c r="A10" s="6" t="s">
        <v>20</v>
      </c>
      <c r="B10" s="2" t="s">
        <v>142</v>
      </c>
      <c r="C10" s="12" t="s">
        <v>21</v>
      </c>
      <c r="D10" s="12" t="s">
        <v>21</v>
      </c>
      <c r="E10" s="7">
        <v>188.25</v>
      </c>
      <c r="F10" s="7">
        <v>0</v>
      </c>
      <c r="G10" s="7">
        <v>0</v>
      </c>
      <c r="H10" s="7">
        <f t="shared" si="1"/>
        <v>188.25</v>
      </c>
    </row>
    <row r="11" spans="1:8" ht="15.6" customHeight="1" x14ac:dyDescent="0.25">
      <c r="A11" s="10" t="s">
        <v>20</v>
      </c>
      <c r="B11" s="2"/>
      <c r="C11" s="12"/>
      <c r="D11" s="12"/>
      <c r="E11" s="9">
        <f>SUM(E9:E10)</f>
        <v>376.5</v>
      </c>
      <c r="F11" s="9">
        <f t="shared" ref="F11:G11" si="2">SUM(F9:F10)</f>
        <v>0</v>
      </c>
      <c r="G11" s="9">
        <f t="shared" si="2"/>
        <v>0</v>
      </c>
      <c r="H11" s="9">
        <f t="shared" si="1"/>
        <v>376.5</v>
      </c>
    </row>
    <row r="12" spans="1:8" x14ac:dyDescent="0.25">
      <c r="A12" s="5" t="s">
        <v>22</v>
      </c>
      <c r="B12" s="2" t="s">
        <v>18</v>
      </c>
      <c r="C12" s="12" t="s">
        <v>23</v>
      </c>
      <c r="D12" s="12" t="s">
        <v>23</v>
      </c>
      <c r="E12" s="7">
        <v>85</v>
      </c>
      <c r="F12" s="7">
        <v>0</v>
      </c>
      <c r="G12" s="7">
        <v>0</v>
      </c>
      <c r="H12" s="7">
        <f t="shared" si="1"/>
        <v>85</v>
      </c>
    </row>
    <row r="13" spans="1:8" x14ac:dyDescent="0.25">
      <c r="A13" s="8" t="s">
        <v>22</v>
      </c>
      <c r="B13" s="2"/>
      <c r="C13" s="12"/>
      <c r="D13" s="12"/>
      <c r="E13" s="9">
        <f>SUM(E12:E12)</f>
        <v>85</v>
      </c>
      <c r="F13" s="9">
        <f>SUM(F12:F12)</f>
        <v>0</v>
      </c>
      <c r="G13" s="9">
        <f>SUM(G12:G12)</f>
        <v>0</v>
      </c>
      <c r="H13" s="9">
        <f>SUM(H12:H12)</f>
        <v>85</v>
      </c>
    </row>
    <row r="14" spans="1:8" x14ac:dyDescent="0.25">
      <c r="A14" s="6" t="s">
        <v>9</v>
      </c>
      <c r="B14" s="2" t="s">
        <v>18</v>
      </c>
      <c r="C14" s="12" t="s">
        <v>24</v>
      </c>
      <c r="D14" s="12" t="s">
        <v>25</v>
      </c>
      <c r="E14" s="7">
        <v>170</v>
      </c>
      <c r="F14" s="7">
        <v>0</v>
      </c>
      <c r="G14" s="7">
        <v>0</v>
      </c>
      <c r="H14" s="7">
        <f>SUM(E14+F14+G14)</f>
        <v>170</v>
      </c>
    </row>
    <row r="15" spans="1:8" x14ac:dyDescent="0.25">
      <c r="A15" s="10" t="s">
        <v>9</v>
      </c>
      <c r="B15" s="8"/>
      <c r="C15" s="12"/>
      <c r="D15" s="13"/>
      <c r="E15" s="9">
        <f>SUM(E14:E14)</f>
        <v>170</v>
      </c>
      <c r="F15" s="9">
        <f>SUM(F14:F14)</f>
        <v>0</v>
      </c>
      <c r="G15" s="9">
        <f>SUM(G14:G14)</f>
        <v>0</v>
      </c>
      <c r="H15" s="9">
        <f>SUM(H14:H14)</f>
        <v>170</v>
      </c>
    </row>
    <row r="16" spans="1:8" x14ac:dyDescent="0.25">
      <c r="A16" s="6" t="s">
        <v>26</v>
      </c>
      <c r="B16" s="2" t="s">
        <v>18</v>
      </c>
      <c r="C16" s="12" t="s">
        <v>24</v>
      </c>
      <c r="D16" s="12" t="s">
        <v>24</v>
      </c>
      <c r="E16" s="7">
        <v>0</v>
      </c>
      <c r="F16" s="7">
        <v>0</v>
      </c>
      <c r="G16" s="7">
        <v>0</v>
      </c>
      <c r="H16" s="7">
        <f>E16+F16+G16</f>
        <v>0</v>
      </c>
    </row>
    <row r="17" spans="1:8" x14ac:dyDescent="0.25">
      <c r="A17" s="10" t="s">
        <v>26</v>
      </c>
      <c r="B17" s="2"/>
      <c r="C17" s="12"/>
      <c r="D17" s="12"/>
      <c r="E17" s="9">
        <f>SUM(E16:E16)</f>
        <v>0</v>
      </c>
      <c r="F17" s="9">
        <f>SUM(F16:F16)</f>
        <v>0</v>
      </c>
      <c r="G17" s="9">
        <f>SUM(G16:G16)</f>
        <v>0</v>
      </c>
      <c r="H17" s="9">
        <f>SUM(H16:H16)</f>
        <v>0</v>
      </c>
    </row>
    <row r="18" spans="1:8" x14ac:dyDescent="0.25">
      <c r="A18" s="5" t="s">
        <v>7</v>
      </c>
      <c r="B18" s="2" t="s">
        <v>18</v>
      </c>
      <c r="C18" s="12" t="s">
        <v>27</v>
      </c>
      <c r="D18" s="12" t="s">
        <v>28</v>
      </c>
      <c r="E18" s="7">
        <v>529.30999999999995</v>
      </c>
      <c r="F18" s="7">
        <v>0</v>
      </c>
      <c r="G18" s="7">
        <v>10112</v>
      </c>
      <c r="H18" s="7">
        <f>E18+F18+G18</f>
        <v>10641.31</v>
      </c>
    </row>
    <row r="19" spans="1:8" x14ac:dyDescent="0.25">
      <c r="A19" s="8" t="s">
        <v>7</v>
      </c>
      <c r="B19" s="8"/>
      <c r="C19" s="12"/>
      <c r="D19" s="13"/>
      <c r="E19" s="9">
        <f>SUM(E18:E18)</f>
        <v>529.30999999999995</v>
      </c>
      <c r="F19" s="9">
        <f>SUM(F18:F18)</f>
        <v>0</v>
      </c>
      <c r="G19" s="9">
        <f>SUM(G18:G18)</f>
        <v>10112</v>
      </c>
      <c r="H19" s="9">
        <f>SUM(H18:H18)</f>
        <v>10641.31</v>
      </c>
    </row>
    <row r="20" spans="1:8" x14ac:dyDescent="0.25">
      <c r="A20" s="6" t="s">
        <v>7</v>
      </c>
      <c r="B20" s="2" t="s">
        <v>18</v>
      </c>
      <c r="C20" s="12" t="s">
        <v>29</v>
      </c>
      <c r="D20" s="12" t="s">
        <v>30</v>
      </c>
      <c r="E20" s="7">
        <v>794.05</v>
      </c>
      <c r="F20" s="7">
        <v>1736.85</v>
      </c>
      <c r="G20" s="7">
        <v>7049</v>
      </c>
      <c r="H20" s="7">
        <f>E20+F20+G20</f>
        <v>9579.9</v>
      </c>
    </row>
    <row r="21" spans="1:8" x14ac:dyDescent="0.25">
      <c r="A21" s="10" t="s">
        <v>7</v>
      </c>
      <c r="B21" s="2"/>
      <c r="C21" s="12"/>
      <c r="D21" s="12"/>
      <c r="E21" s="9">
        <f>SUM(E20:E20)</f>
        <v>794.05</v>
      </c>
      <c r="F21" s="9">
        <f>SUM(F20:F20)</f>
        <v>1736.85</v>
      </c>
      <c r="G21" s="9">
        <f>SUM(G20:G20)</f>
        <v>7049</v>
      </c>
      <c r="H21" s="9">
        <f>SUM(H20:H20)</f>
        <v>9579.9</v>
      </c>
    </row>
    <row r="22" spans="1:8" x14ac:dyDescent="0.25">
      <c r="A22" s="6" t="s">
        <v>31</v>
      </c>
      <c r="B22" s="2" t="s">
        <v>18</v>
      </c>
      <c r="C22" s="12" t="s">
        <v>32</v>
      </c>
      <c r="D22" s="12" t="s">
        <v>33</v>
      </c>
      <c r="E22" s="7">
        <v>226.94</v>
      </c>
      <c r="F22" s="7">
        <v>0</v>
      </c>
      <c r="G22" s="7">
        <v>0</v>
      </c>
      <c r="H22" s="7">
        <f>E22+F22+G22</f>
        <v>226.94</v>
      </c>
    </row>
    <row r="23" spans="1:8" x14ac:dyDescent="0.25">
      <c r="A23" s="10" t="s">
        <v>31</v>
      </c>
      <c r="B23" s="2"/>
      <c r="C23" s="12"/>
      <c r="D23" s="12"/>
      <c r="E23" s="9">
        <f>SUM(E22:E22)</f>
        <v>226.94</v>
      </c>
      <c r="F23" s="9">
        <f>SUM(F22:F22)</f>
        <v>0</v>
      </c>
      <c r="G23" s="9">
        <f>SUM(G22:G22)</f>
        <v>0</v>
      </c>
      <c r="H23" s="9">
        <f>SUM(H22:H22)</f>
        <v>226.94</v>
      </c>
    </row>
    <row r="24" spans="1:8" x14ac:dyDescent="0.25">
      <c r="A24" s="5" t="s">
        <v>34</v>
      </c>
      <c r="B24" s="2" t="s">
        <v>18</v>
      </c>
      <c r="C24" s="12" t="s">
        <v>35</v>
      </c>
      <c r="D24" s="12" t="s">
        <v>36</v>
      </c>
      <c r="E24" s="7">
        <v>1801.13</v>
      </c>
      <c r="F24" s="7"/>
      <c r="G24" s="7"/>
      <c r="H24" s="7">
        <f>E24+F24+G24</f>
        <v>1801.13</v>
      </c>
    </row>
    <row r="25" spans="1:8" x14ac:dyDescent="0.25">
      <c r="A25" s="8" t="s">
        <v>34</v>
      </c>
      <c r="B25" s="8"/>
      <c r="C25" s="12"/>
      <c r="D25" s="13"/>
      <c r="E25" s="9">
        <f>SUM(E24:E24)</f>
        <v>1801.13</v>
      </c>
      <c r="F25" s="9">
        <f>SUM(F24:F24)</f>
        <v>0</v>
      </c>
      <c r="G25" s="9">
        <f>SUM(G24:G24)</f>
        <v>0</v>
      </c>
      <c r="H25" s="9">
        <f>SUM(H24:H24)</f>
        <v>1801.13</v>
      </c>
    </row>
    <row r="26" spans="1:8" x14ac:dyDescent="0.25">
      <c r="A26" s="6" t="s">
        <v>5</v>
      </c>
      <c r="B26" s="2" t="s">
        <v>18</v>
      </c>
      <c r="C26" s="12" t="s">
        <v>37</v>
      </c>
      <c r="D26" s="12" t="s">
        <v>37</v>
      </c>
      <c r="E26" s="7">
        <v>379.17</v>
      </c>
      <c r="F26" s="7">
        <v>0</v>
      </c>
      <c r="G26" s="7">
        <v>0</v>
      </c>
      <c r="H26" s="7">
        <f>E26+F26+G26</f>
        <v>379.17</v>
      </c>
    </row>
    <row r="27" spans="1:8" x14ac:dyDescent="0.25">
      <c r="A27" s="6" t="s">
        <v>5</v>
      </c>
      <c r="B27" s="2" t="s">
        <v>142</v>
      </c>
      <c r="C27" s="12" t="s">
        <v>37</v>
      </c>
      <c r="D27" s="12" t="s">
        <v>37</v>
      </c>
      <c r="E27" s="7">
        <v>379.17</v>
      </c>
      <c r="F27" s="7">
        <v>0</v>
      </c>
      <c r="G27" s="7">
        <v>0</v>
      </c>
      <c r="H27" s="7">
        <f>E27+F27+G27</f>
        <v>379.17</v>
      </c>
    </row>
    <row r="28" spans="1:8" x14ac:dyDescent="0.25">
      <c r="A28" s="10" t="s">
        <v>5</v>
      </c>
      <c r="B28" s="8"/>
      <c r="C28" s="12"/>
      <c r="D28" s="13"/>
      <c r="E28" s="9">
        <f>SUM(E26:E27)</f>
        <v>758.34</v>
      </c>
      <c r="F28" s="9">
        <f>SUM(F26:F27)</f>
        <v>0</v>
      </c>
      <c r="G28" s="9">
        <f>SUM(G26:G27)</f>
        <v>0</v>
      </c>
      <c r="H28" s="9">
        <f>SUM(H26:H27)</f>
        <v>758.34</v>
      </c>
    </row>
    <row r="29" spans="1:8" x14ac:dyDescent="0.25">
      <c r="A29" s="6" t="s">
        <v>15</v>
      </c>
      <c r="B29" s="2" t="s">
        <v>18</v>
      </c>
      <c r="C29" s="12" t="s">
        <v>38</v>
      </c>
      <c r="D29" s="12" t="s">
        <v>39</v>
      </c>
      <c r="E29" s="7">
        <v>1667.93</v>
      </c>
      <c r="F29" s="7">
        <v>6033.89</v>
      </c>
      <c r="G29" s="7">
        <v>11885</v>
      </c>
      <c r="H29" s="7">
        <f>E29+F29+G29</f>
        <v>19586.82</v>
      </c>
    </row>
    <row r="30" spans="1:8" x14ac:dyDescent="0.25">
      <c r="A30" s="6" t="s">
        <v>15</v>
      </c>
      <c r="B30" s="2" t="s">
        <v>142</v>
      </c>
      <c r="C30" s="12" t="s">
        <v>38</v>
      </c>
      <c r="D30" s="12" t="s">
        <v>39</v>
      </c>
      <c r="E30" s="7">
        <v>1667.93</v>
      </c>
      <c r="F30" s="7">
        <v>4952.55</v>
      </c>
      <c r="G30" s="7">
        <v>6395</v>
      </c>
      <c r="H30" s="7">
        <f>E30+F30+G30</f>
        <v>13015.48</v>
      </c>
    </row>
    <row r="31" spans="1:8" x14ac:dyDescent="0.25">
      <c r="A31" s="10" t="s">
        <v>15</v>
      </c>
      <c r="B31" s="8"/>
      <c r="C31" s="12"/>
      <c r="D31" s="12"/>
      <c r="E31" s="9">
        <f>SUM(E29:E30)</f>
        <v>3335.86</v>
      </c>
      <c r="F31" s="9">
        <f>SUM(F29:F30)</f>
        <v>10986.44</v>
      </c>
      <c r="G31" s="9">
        <f>SUM(G29:G30)</f>
        <v>18280</v>
      </c>
      <c r="H31" s="9">
        <f>SUM(H29:H30)</f>
        <v>32602.3</v>
      </c>
    </row>
    <row r="32" spans="1:8" x14ac:dyDescent="0.25">
      <c r="A32" s="5" t="s">
        <v>40</v>
      </c>
      <c r="B32" s="2" t="s">
        <v>18</v>
      </c>
      <c r="C32" s="12" t="s">
        <v>41</v>
      </c>
      <c r="D32" s="12" t="s">
        <v>42</v>
      </c>
      <c r="E32" s="7">
        <v>528.41</v>
      </c>
      <c r="F32" s="7">
        <v>2505.5500000000002</v>
      </c>
      <c r="G32" s="7">
        <v>8505</v>
      </c>
      <c r="H32" s="7">
        <f>E32+F32+G32</f>
        <v>11538.96</v>
      </c>
    </row>
    <row r="33" spans="1:8" x14ac:dyDescent="0.25">
      <c r="A33" s="5" t="s">
        <v>40</v>
      </c>
      <c r="B33" s="2" t="s">
        <v>142</v>
      </c>
      <c r="C33" s="12" t="s">
        <v>41</v>
      </c>
      <c r="D33" s="12" t="s">
        <v>42</v>
      </c>
      <c r="E33" s="7">
        <v>528.41</v>
      </c>
      <c r="F33" s="7">
        <v>2129.91</v>
      </c>
      <c r="G33" s="7">
        <v>7420</v>
      </c>
      <c r="H33" s="7">
        <f>E33+F33+G33</f>
        <v>10078.32</v>
      </c>
    </row>
    <row r="34" spans="1:8" x14ac:dyDescent="0.25">
      <c r="A34" s="8" t="s">
        <v>40</v>
      </c>
      <c r="B34" s="8"/>
      <c r="C34" s="12"/>
      <c r="D34" s="12"/>
      <c r="E34" s="9">
        <f>SUM(E32:E33)</f>
        <v>1056.82</v>
      </c>
      <c r="F34" s="9">
        <f>SUM(F32:F33)</f>
        <v>4635.46</v>
      </c>
      <c r="G34" s="9">
        <f>SUM(G32:G33)</f>
        <v>15925</v>
      </c>
      <c r="H34" s="9">
        <f>SUM(H32:H33)</f>
        <v>21617.279999999999</v>
      </c>
    </row>
    <row r="35" spans="1:8" x14ac:dyDescent="0.25">
      <c r="A35" s="6" t="s">
        <v>43</v>
      </c>
      <c r="B35" s="2" t="s">
        <v>18</v>
      </c>
      <c r="C35" s="12" t="s">
        <v>44</v>
      </c>
      <c r="D35" s="12" t="s">
        <v>45</v>
      </c>
      <c r="E35" s="7">
        <v>2139.2399999999998</v>
      </c>
      <c r="F35" s="7">
        <v>4953.53</v>
      </c>
      <c r="G35" s="7">
        <v>32387</v>
      </c>
      <c r="H35" s="7">
        <f>E35+F35+G35</f>
        <v>39479.769999999997</v>
      </c>
    </row>
    <row r="36" spans="1:8" x14ac:dyDescent="0.25">
      <c r="A36" s="6" t="s">
        <v>43</v>
      </c>
      <c r="B36" s="2" t="s">
        <v>142</v>
      </c>
      <c r="C36" s="12" t="s">
        <v>44</v>
      </c>
      <c r="D36" s="12" t="s">
        <v>45</v>
      </c>
      <c r="E36" s="7">
        <v>2139.2399999999998</v>
      </c>
      <c r="F36" s="7">
        <v>3764.08</v>
      </c>
      <c r="G36" s="7">
        <v>17333</v>
      </c>
      <c r="H36" s="7">
        <f>E36+F36+G36</f>
        <v>23236.32</v>
      </c>
    </row>
    <row r="37" spans="1:8" ht="31.5" x14ac:dyDescent="0.25">
      <c r="A37" s="10" t="s">
        <v>43</v>
      </c>
      <c r="B37" s="8"/>
      <c r="C37" s="12"/>
      <c r="D37" s="12"/>
      <c r="E37" s="9">
        <f>SUM(E35:E36)</f>
        <v>4278.4799999999996</v>
      </c>
      <c r="F37" s="9">
        <f>SUM(F35:F36)</f>
        <v>8717.61</v>
      </c>
      <c r="G37" s="9">
        <f>SUM(G35:G36)</f>
        <v>49720</v>
      </c>
      <c r="H37" s="9">
        <f>SUM(H35:H36)</f>
        <v>62716.09</v>
      </c>
    </row>
    <row r="38" spans="1:8" x14ac:dyDescent="0.25">
      <c r="A38" s="6" t="s">
        <v>13</v>
      </c>
      <c r="B38" s="2" t="s">
        <v>18</v>
      </c>
      <c r="C38" s="12" t="s">
        <v>46</v>
      </c>
      <c r="D38" s="12" t="s">
        <v>47</v>
      </c>
      <c r="E38" s="7">
        <v>525.75</v>
      </c>
      <c r="F38" s="7">
        <v>0</v>
      </c>
      <c r="G38" s="7">
        <v>0</v>
      </c>
      <c r="H38" s="7">
        <f>E38+F38+G38</f>
        <v>525.75</v>
      </c>
    </row>
    <row r="39" spans="1:8" x14ac:dyDescent="0.25">
      <c r="A39" s="10" t="s">
        <v>13</v>
      </c>
      <c r="B39" s="8"/>
      <c r="C39" s="12"/>
      <c r="D39" s="12"/>
      <c r="E39" s="9">
        <f>SUM(E38:E38)</f>
        <v>525.75</v>
      </c>
      <c r="F39" s="9">
        <f>SUM(F38:F38)</f>
        <v>0</v>
      </c>
      <c r="G39" s="9">
        <f>SUM(G38:G38)</f>
        <v>0</v>
      </c>
      <c r="H39" s="9">
        <f>SUM(H38:H38)</f>
        <v>525.75</v>
      </c>
    </row>
    <row r="40" spans="1:8" x14ac:dyDescent="0.25">
      <c r="A40" s="5" t="s">
        <v>48</v>
      </c>
      <c r="B40" s="2" t="s">
        <v>18</v>
      </c>
      <c r="C40" s="12" t="s">
        <v>49</v>
      </c>
      <c r="D40" s="12" t="s">
        <v>50</v>
      </c>
      <c r="E40" s="7">
        <v>375.35</v>
      </c>
      <c r="F40" s="7">
        <v>2157.4499999999998</v>
      </c>
      <c r="G40" s="7">
        <v>6035</v>
      </c>
      <c r="H40" s="7">
        <f>E40+F40+G40</f>
        <v>8567.7999999999993</v>
      </c>
    </row>
    <row r="41" spans="1:8" x14ac:dyDescent="0.25">
      <c r="A41" s="5" t="s">
        <v>48</v>
      </c>
      <c r="B41" s="2" t="s">
        <v>142</v>
      </c>
      <c r="C41" s="12" t="s">
        <v>49</v>
      </c>
      <c r="D41" s="12" t="s">
        <v>50</v>
      </c>
      <c r="E41" s="7">
        <v>375.35</v>
      </c>
      <c r="F41" s="7">
        <v>1739.87</v>
      </c>
      <c r="G41" s="7">
        <v>3631</v>
      </c>
      <c r="H41" s="7">
        <f>E41+F41+G41</f>
        <v>5746.2199999999993</v>
      </c>
    </row>
    <row r="42" spans="1:8" x14ac:dyDescent="0.25">
      <c r="A42" s="8" t="s">
        <v>48</v>
      </c>
      <c r="B42" s="8"/>
      <c r="C42" s="12"/>
      <c r="D42" s="13"/>
      <c r="E42" s="9">
        <f>SUM(E40:E41)</f>
        <v>750.7</v>
      </c>
      <c r="F42" s="9">
        <f>SUM(F40:F41)</f>
        <v>3897.3199999999997</v>
      </c>
      <c r="G42" s="9">
        <f>SUM(G40:G41)</f>
        <v>9666</v>
      </c>
      <c r="H42" s="9">
        <f>SUM(H40:H41)</f>
        <v>14314.019999999999</v>
      </c>
    </row>
    <row r="43" spans="1:8" x14ac:dyDescent="0.25">
      <c r="A43" s="5" t="s">
        <v>51</v>
      </c>
      <c r="B43" s="2" t="s">
        <v>18</v>
      </c>
      <c r="C43" s="12" t="s">
        <v>52</v>
      </c>
      <c r="D43" s="12" t="s">
        <v>52</v>
      </c>
      <c r="E43" s="7">
        <v>85</v>
      </c>
      <c r="F43" s="7">
        <v>0</v>
      </c>
      <c r="G43" s="7">
        <v>0</v>
      </c>
      <c r="H43" s="7">
        <f>E43+F43+G43</f>
        <v>85</v>
      </c>
    </row>
    <row r="44" spans="1:8" x14ac:dyDescent="0.25">
      <c r="A44" s="5" t="s">
        <v>51</v>
      </c>
      <c r="B44" s="2" t="s">
        <v>142</v>
      </c>
      <c r="C44" s="12" t="s">
        <v>52</v>
      </c>
      <c r="D44" s="12" t="s">
        <v>52</v>
      </c>
      <c r="E44" s="7">
        <v>85</v>
      </c>
      <c r="F44" s="7">
        <v>0</v>
      </c>
      <c r="G44" s="7">
        <v>0</v>
      </c>
      <c r="H44" s="7">
        <f>E44+F44+G44</f>
        <v>85</v>
      </c>
    </row>
    <row r="45" spans="1:8" x14ac:dyDescent="0.25">
      <c r="A45" s="8" t="s">
        <v>51</v>
      </c>
      <c r="B45" s="11"/>
      <c r="C45" s="12"/>
      <c r="D45" s="14"/>
      <c r="E45" s="9">
        <f>SUM(E43:E44)</f>
        <v>170</v>
      </c>
      <c r="F45" s="9">
        <f>SUM(F43:F44)</f>
        <v>0</v>
      </c>
      <c r="G45" s="9">
        <f>SUM(G43:G44)</f>
        <v>0</v>
      </c>
      <c r="H45" s="9">
        <f>SUM(H43:H44)</f>
        <v>170</v>
      </c>
    </row>
    <row r="46" spans="1:8" x14ac:dyDescent="0.25">
      <c r="A46" s="5" t="s">
        <v>7</v>
      </c>
      <c r="B46" s="2" t="s">
        <v>18</v>
      </c>
      <c r="C46" s="12" t="s">
        <v>53</v>
      </c>
      <c r="D46" s="12" t="s">
        <v>54</v>
      </c>
      <c r="E46" s="7">
        <v>1045.8399999999999</v>
      </c>
      <c r="F46" s="7">
        <v>1863.93</v>
      </c>
      <c r="G46" s="7">
        <v>6428</v>
      </c>
      <c r="H46" s="7">
        <f>E46+F46+G46</f>
        <v>9337.77</v>
      </c>
    </row>
    <row r="47" spans="1:8" x14ac:dyDescent="0.25">
      <c r="A47" s="5" t="s">
        <v>7</v>
      </c>
      <c r="B47" s="2" t="s">
        <v>142</v>
      </c>
      <c r="C47" s="12" t="s">
        <v>53</v>
      </c>
      <c r="D47" s="12" t="s">
        <v>54</v>
      </c>
      <c r="E47" s="7">
        <v>1045.8399999999999</v>
      </c>
      <c r="F47" s="7">
        <v>1197.6400000000001</v>
      </c>
      <c r="G47" s="7">
        <v>3846</v>
      </c>
      <c r="H47" s="7">
        <f>E47+F47+G47</f>
        <v>6089.48</v>
      </c>
    </row>
    <row r="48" spans="1:8" x14ac:dyDescent="0.25">
      <c r="A48" s="8" t="s">
        <v>7</v>
      </c>
      <c r="B48" s="11"/>
      <c r="C48" s="12"/>
      <c r="D48" s="14"/>
      <c r="E48" s="9">
        <f>SUM(E46:E47)</f>
        <v>2091.6799999999998</v>
      </c>
      <c r="F48" s="9">
        <f>SUM(F46:F47)</f>
        <v>3061.57</v>
      </c>
      <c r="G48" s="9">
        <f>SUM(G46:G47)</f>
        <v>10274</v>
      </c>
      <c r="H48" s="9">
        <f>SUM(H46:H47)</f>
        <v>15427.25</v>
      </c>
    </row>
    <row r="49" spans="1:8" x14ac:dyDescent="0.25">
      <c r="A49" s="6" t="s">
        <v>55</v>
      </c>
      <c r="B49" s="5" t="s">
        <v>18</v>
      </c>
      <c r="C49" s="12" t="s">
        <v>56</v>
      </c>
      <c r="D49" s="15" t="s">
        <v>57</v>
      </c>
      <c r="E49" s="7">
        <v>824.74</v>
      </c>
      <c r="F49" s="7">
        <v>2061.54</v>
      </c>
      <c r="G49" s="7">
        <v>11204</v>
      </c>
      <c r="H49" s="7">
        <f>E49+F49+G49</f>
        <v>14090.279999999999</v>
      </c>
    </row>
    <row r="50" spans="1:8" x14ac:dyDescent="0.25">
      <c r="A50" s="6" t="s">
        <v>55</v>
      </c>
      <c r="B50" s="5" t="s">
        <v>142</v>
      </c>
      <c r="C50" s="12" t="s">
        <v>56</v>
      </c>
      <c r="D50" s="15" t="s">
        <v>58</v>
      </c>
      <c r="E50" s="7">
        <v>824.74</v>
      </c>
      <c r="F50" s="7">
        <v>20161.54</v>
      </c>
      <c r="G50" s="7">
        <v>9745</v>
      </c>
      <c r="H50" s="7">
        <f>E50+F50+G50</f>
        <v>30731.280000000002</v>
      </c>
    </row>
    <row r="51" spans="1:8" ht="31.5" x14ac:dyDescent="0.25">
      <c r="A51" s="10" t="s">
        <v>55</v>
      </c>
      <c r="B51" s="8"/>
      <c r="C51" s="12"/>
      <c r="D51" s="13"/>
      <c r="E51" s="9">
        <f>SUM(E49:E50)</f>
        <v>1649.48</v>
      </c>
      <c r="F51" s="9">
        <f>SUM(F49:F50)</f>
        <v>22223.08</v>
      </c>
      <c r="G51" s="9">
        <f>SUM(G49:G50)</f>
        <v>20949</v>
      </c>
      <c r="H51" s="9">
        <f>SUM(H49:H50)</f>
        <v>44821.56</v>
      </c>
    </row>
    <row r="52" spans="1:8" x14ac:dyDescent="0.25">
      <c r="A52" s="5" t="s">
        <v>9</v>
      </c>
      <c r="B52" s="5" t="s">
        <v>18</v>
      </c>
      <c r="C52" s="12" t="s">
        <v>59</v>
      </c>
      <c r="D52" s="15" t="s">
        <v>59</v>
      </c>
      <c r="E52" s="7">
        <v>170</v>
      </c>
      <c r="F52" s="7">
        <v>0</v>
      </c>
      <c r="G52" s="7">
        <v>0</v>
      </c>
      <c r="H52" s="7">
        <f>E52+F52+G52</f>
        <v>170</v>
      </c>
    </row>
    <row r="53" spans="1:8" x14ac:dyDescent="0.25">
      <c r="A53" s="8" t="s">
        <v>9</v>
      </c>
      <c r="B53" s="5"/>
      <c r="C53" s="12"/>
      <c r="D53" s="15"/>
      <c r="E53" s="9">
        <f>SUM(E52:E52)</f>
        <v>170</v>
      </c>
      <c r="F53" s="9">
        <f t="shared" ref="F53:G53" si="3">SUM(F52:F52)</f>
        <v>0</v>
      </c>
      <c r="G53" s="9">
        <f t="shared" si="3"/>
        <v>0</v>
      </c>
      <c r="H53" s="9">
        <f>SUM(H52:H52)</f>
        <v>170</v>
      </c>
    </row>
    <row r="54" spans="1:8" x14ac:dyDescent="0.25">
      <c r="A54" s="5" t="s">
        <v>7</v>
      </c>
      <c r="B54" s="5" t="s">
        <v>18</v>
      </c>
      <c r="C54" s="12" t="s">
        <v>60</v>
      </c>
      <c r="D54" s="15" t="s">
        <v>61</v>
      </c>
      <c r="E54" s="7">
        <v>1049.72</v>
      </c>
      <c r="F54" s="7">
        <v>2412.1</v>
      </c>
      <c r="G54" s="7">
        <v>8079</v>
      </c>
      <c r="H54" s="7">
        <f>E54+F54+G54</f>
        <v>11540.82</v>
      </c>
    </row>
    <row r="55" spans="1:8" x14ac:dyDescent="0.25">
      <c r="A55" s="8" t="s">
        <v>7</v>
      </c>
      <c r="B55" s="5"/>
      <c r="C55" s="12"/>
      <c r="D55" s="15"/>
      <c r="E55" s="9">
        <f>SUM(E54:E54)</f>
        <v>1049.72</v>
      </c>
      <c r="F55" s="9">
        <f t="shared" ref="F55:G55" si="4">SUM(F54:F54)</f>
        <v>2412.1</v>
      </c>
      <c r="G55" s="9">
        <f t="shared" si="4"/>
        <v>8079</v>
      </c>
      <c r="H55" s="9">
        <f>SUM(H54:H54)</f>
        <v>11540.82</v>
      </c>
    </row>
    <row r="56" spans="1:8" x14ac:dyDescent="0.25">
      <c r="A56" s="5" t="s">
        <v>62</v>
      </c>
      <c r="B56" s="5" t="s">
        <v>18</v>
      </c>
      <c r="C56" s="12" t="s">
        <v>63</v>
      </c>
      <c r="D56" s="15" t="s">
        <v>64</v>
      </c>
      <c r="E56" s="7">
        <v>2258.6</v>
      </c>
      <c r="F56" s="7"/>
      <c r="G56" s="7">
        <v>27836</v>
      </c>
      <c r="H56" s="7">
        <f>E56+F56+G56</f>
        <v>30094.6</v>
      </c>
    </row>
    <row r="57" spans="1:8" x14ac:dyDescent="0.25">
      <c r="A57" s="5" t="s">
        <v>62</v>
      </c>
      <c r="B57" s="5" t="s">
        <v>142</v>
      </c>
      <c r="C57" s="12" t="s">
        <v>63</v>
      </c>
      <c r="D57" s="15" t="s">
        <v>64</v>
      </c>
      <c r="E57" s="7">
        <v>2258.6</v>
      </c>
      <c r="F57" s="7"/>
      <c r="G57" s="7">
        <v>10803</v>
      </c>
      <c r="H57" s="7">
        <f>E57+F57+G57</f>
        <v>13061.6</v>
      </c>
    </row>
    <row r="58" spans="1:8" x14ac:dyDescent="0.25">
      <c r="A58" s="8" t="s">
        <v>62</v>
      </c>
      <c r="B58" s="8"/>
      <c r="C58" s="12"/>
      <c r="D58" s="13"/>
      <c r="E58" s="9">
        <f>SUM(E56:E57)</f>
        <v>4517.2</v>
      </c>
      <c r="F58" s="9">
        <f t="shared" ref="F58" si="5">SUM(F56:F57)</f>
        <v>0</v>
      </c>
      <c r="G58" s="9">
        <f>SUM(G56:G57)</f>
        <v>38639</v>
      </c>
      <c r="H58" s="9">
        <f>SUM(H56:H57)</f>
        <v>43156.2</v>
      </c>
    </row>
    <row r="59" spans="1:8" x14ac:dyDescent="0.25">
      <c r="A59" s="5" t="s">
        <v>7</v>
      </c>
      <c r="B59" s="5" t="s">
        <v>18</v>
      </c>
      <c r="C59" s="12" t="s">
        <v>65</v>
      </c>
      <c r="D59" s="15" t="s">
        <v>65</v>
      </c>
      <c r="E59" s="7">
        <v>528.65</v>
      </c>
      <c r="F59" s="7"/>
      <c r="G59" s="7"/>
      <c r="H59" s="7">
        <f>E59+F59+G59</f>
        <v>528.65</v>
      </c>
    </row>
    <row r="60" spans="1:8" x14ac:dyDescent="0.25">
      <c r="A60" s="5" t="s">
        <v>7</v>
      </c>
      <c r="B60" s="5" t="s">
        <v>142</v>
      </c>
      <c r="C60" s="12" t="s">
        <v>65</v>
      </c>
      <c r="D60" s="15" t="s">
        <v>65</v>
      </c>
      <c r="E60" s="7">
        <v>528.65</v>
      </c>
      <c r="F60" s="7"/>
      <c r="G60" s="7">
        <v>4348</v>
      </c>
      <c r="H60" s="7">
        <f>E60+F60+G60</f>
        <v>4876.6499999999996</v>
      </c>
    </row>
    <row r="61" spans="1:8" x14ac:dyDescent="0.25">
      <c r="A61" s="8" t="s">
        <v>7</v>
      </c>
      <c r="B61" s="8"/>
      <c r="C61" s="12"/>
      <c r="D61" s="13"/>
      <c r="E61" s="9">
        <f>SUM(E59:E60)</f>
        <v>1057.3</v>
      </c>
      <c r="F61" s="9">
        <f>SUM(F59:F60)</f>
        <v>0</v>
      </c>
      <c r="G61" s="9">
        <f>SUM(G59:G60)</f>
        <v>4348</v>
      </c>
      <c r="H61" s="9">
        <f>SUM(H59:H60)</f>
        <v>5405.2999999999993</v>
      </c>
    </row>
    <row r="62" spans="1:8" x14ac:dyDescent="0.25">
      <c r="A62" s="5" t="s">
        <v>66</v>
      </c>
      <c r="B62" s="5" t="s">
        <v>18</v>
      </c>
      <c r="C62" s="12" t="s">
        <v>67</v>
      </c>
      <c r="D62" s="15" t="s">
        <v>68</v>
      </c>
      <c r="E62" s="7">
        <v>302.8</v>
      </c>
      <c r="F62" s="7"/>
      <c r="G62" s="7">
        <v>7626</v>
      </c>
      <c r="H62" s="7">
        <f>E62+F62+G62</f>
        <v>7928.8</v>
      </c>
    </row>
    <row r="63" spans="1:8" x14ac:dyDescent="0.25">
      <c r="A63" s="5" t="s">
        <v>66</v>
      </c>
      <c r="B63" s="5" t="s">
        <v>142</v>
      </c>
      <c r="C63" s="12" t="s">
        <v>67</v>
      </c>
      <c r="D63" s="15" t="s">
        <v>68</v>
      </c>
      <c r="E63" s="7">
        <v>302.8</v>
      </c>
      <c r="F63" s="7"/>
      <c r="G63" s="7">
        <v>4724</v>
      </c>
      <c r="H63" s="7">
        <f>E63+F63+G63</f>
        <v>5026.8</v>
      </c>
    </row>
    <row r="64" spans="1:8" x14ac:dyDescent="0.25">
      <c r="A64" s="8" t="s">
        <v>66</v>
      </c>
      <c r="B64" s="8"/>
      <c r="C64" s="12"/>
      <c r="D64" s="13"/>
      <c r="E64" s="9">
        <f>SUM(E62:E63)</f>
        <v>605.6</v>
      </c>
      <c r="F64" s="9">
        <f>SUM(F62:F63)</f>
        <v>0</v>
      </c>
      <c r="G64" s="9">
        <f>SUM(G62:G63)</f>
        <v>12350</v>
      </c>
      <c r="H64" s="9">
        <f>SUM(H62:H63)</f>
        <v>12955.6</v>
      </c>
    </row>
    <row r="65" spans="1:8" x14ac:dyDescent="0.25">
      <c r="A65" s="6" t="s">
        <v>9</v>
      </c>
      <c r="B65" s="5" t="s">
        <v>18</v>
      </c>
      <c r="C65" s="12" t="s">
        <v>68</v>
      </c>
      <c r="D65" s="15" t="s">
        <v>68</v>
      </c>
      <c r="E65" s="7">
        <v>170</v>
      </c>
      <c r="F65" s="7">
        <v>0</v>
      </c>
      <c r="G65" s="7">
        <v>0</v>
      </c>
      <c r="H65" s="7">
        <f>E65+F65+G65</f>
        <v>170</v>
      </c>
    </row>
    <row r="66" spans="1:8" x14ac:dyDescent="0.25">
      <c r="A66" s="6" t="s">
        <v>9</v>
      </c>
      <c r="B66" s="5" t="s">
        <v>142</v>
      </c>
      <c r="C66" s="12" t="s">
        <v>68</v>
      </c>
      <c r="D66" s="15" t="s">
        <v>68</v>
      </c>
      <c r="E66" s="7">
        <v>170</v>
      </c>
      <c r="F66" s="7">
        <v>0</v>
      </c>
      <c r="G66" s="7">
        <v>0</v>
      </c>
      <c r="H66" s="7">
        <f>E66+F66+G66</f>
        <v>170</v>
      </c>
    </row>
    <row r="67" spans="1:8" x14ac:dyDescent="0.25">
      <c r="A67" s="10" t="s">
        <v>9</v>
      </c>
      <c r="B67" s="8"/>
      <c r="C67" s="12"/>
      <c r="D67" s="13"/>
      <c r="E67" s="9">
        <f>SUM(E65:E66)</f>
        <v>340</v>
      </c>
      <c r="F67" s="9">
        <f>SUM(F65:F66)</f>
        <v>0</v>
      </c>
      <c r="G67" s="9">
        <f>SUM(G65:G66)</f>
        <v>0</v>
      </c>
      <c r="H67" s="9">
        <f>SUM(H65:H66)</f>
        <v>340</v>
      </c>
    </row>
    <row r="68" spans="1:8" x14ac:dyDescent="0.25">
      <c r="A68" s="5" t="s">
        <v>69</v>
      </c>
      <c r="B68" s="5" t="s">
        <v>18</v>
      </c>
      <c r="C68" s="12" t="s">
        <v>70</v>
      </c>
      <c r="D68" s="15" t="s">
        <v>71</v>
      </c>
      <c r="E68" s="7">
        <v>794.85</v>
      </c>
      <c r="F68" s="7">
        <v>0</v>
      </c>
      <c r="G68" s="7">
        <v>7202</v>
      </c>
      <c r="H68" s="7">
        <f>E68+F68+G68</f>
        <v>7996.85</v>
      </c>
    </row>
    <row r="69" spans="1:8" x14ac:dyDescent="0.25">
      <c r="A69" s="8" t="s">
        <v>69</v>
      </c>
      <c r="B69" s="8"/>
      <c r="C69" s="12"/>
      <c r="D69" s="13"/>
      <c r="E69" s="9">
        <f>SUM(E68:E68)</f>
        <v>794.85</v>
      </c>
      <c r="F69" s="9">
        <f>SUM(F68:F68)</f>
        <v>0</v>
      </c>
      <c r="G69" s="9">
        <f>SUM(G68:G68)</f>
        <v>7202</v>
      </c>
      <c r="H69" s="9">
        <f>SUM(H68:H68)</f>
        <v>7996.85</v>
      </c>
    </row>
    <row r="70" spans="1:8" x14ac:dyDescent="0.25">
      <c r="A70" s="5" t="s">
        <v>72</v>
      </c>
      <c r="B70" s="5" t="s">
        <v>18</v>
      </c>
      <c r="C70" s="12" t="s">
        <v>71</v>
      </c>
      <c r="D70" s="15" t="s">
        <v>73</v>
      </c>
      <c r="E70" s="7">
        <v>226.95</v>
      </c>
      <c r="F70" s="7"/>
      <c r="G70" s="7">
        <v>739.7</v>
      </c>
      <c r="H70" s="7">
        <f>E70+F70+G70</f>
        <v>966.65000000000009</v>
      </c>
    </row>
    <row r="71" spans="1:8" x14ac:dyDescent="0.25">
      <c r="A71" s="8" t="s">
        <v>72</v>
      </c>
      <c r="B71" s="8"/>
      <c r="C71" s="12"/>
      <c r="D71" s="13"/>
      <c r="E71" s="9">
        <f>SUM(E70:E70)</f>
        <v>226.95</v>
      </c>
      <c r="F71" s="9">
        <f>SUM(F70:F70)</f>
        <v>0</v>
      </c>
      <c r="G71" s="9">
        <f>SUM(G70:G70)</f>
        <v>739.7</v>
      </c>
      <c r="H71" s="9">
        <f>SUM(H70:H70)</f>
        <v>966.65000000000009</v>
      </c>
    </row>
    <row r="72" spans="1:8" x14ac:dyDescent="0.25">
      <c r="A72" s="6" t="s">
        <v>74</v>
      </c>
      <c r="B72" s="5" t="s">
        <v>18</v>
      </c>
      <c r="C72" s="12" t="s">
        <v>75</v>
      </c>
      <c r="D72" s="15" t="s">
        <v>76</v>
      </c>
      <c r="E72" s="7">
        <v>528.54</v>
      </c>
      <c r="F72" s="7"/>
      <c r="G72" s="7">
        <v>6969</v>
      </c>
      <c r="H72" s="7">
        <f>E72+F72+G72</f>
        <v>7497.54</v>
      </c>
    </row>
    <row r="73" spans="1:8" x14ac:dyDescent="0.25">
      <c r="A73" s="6" t="s">
        <v>74</v>
      </c>
      <c r="B73" s="5" t="s">
        <v>142</v>
      </c>
      <c r="C73" s="12" t="s">
        <v>77</v>
      </c>
      <c r="D73" s="15" t="s">
        <v>76</v>
      </c>
      <c r="E73" s="7">
        <v>528.54</v>
      </c>
      <c r="F73" s="7"/>
      <c r="G73" s="7">
        <v>4269</v>
      </c>
      <c r="H73" s="7">
        <f>E73+F73+G73</f>
        <v>4797.54</v>
      </c>
    </row>
    <row r="74" spans="1:8" x14ac:dyDescent="0.25">
      <c r="A74" s="10" t="s">
        <v>74</v>
      </c>
      <c r="B74" s="8"/>
      <c r="C74" s="12"/>
      <c r="D74" s="13"/>
      <c r="E74" s="9">
        <f>SUM(E72:E73)</f>
        <v>1057.08</v>
      </c>
      <c r="F74" s="9">
        <f>SUM(F72:F73)</f>
        <v>0</v>
      </c>
      <c r="G74" s="9">
        <f>SUM(G72:G73)</f>
        <v>11238</v>
      </c>
      <c r="H74" s="9">
        <f t="shared" ref="H74" si="6">E74+F74+G74</f>
        <v>12295.08</v>
      </c>
    </row>
    <row r="75" spans="1:8" x14ac:dyDescent="0.25">
      <c r="A75" s="5" t="s">
        <v>14</v>
      </c>
      <c r="B75" s="5" t="s">
        <v>18</v>
      </c>
      <c r="C75" s="12" t="s">
        <v>78</v>
      </c>
      <c r="D75" s="15" t="s">
        <v>79</v>
      </c>
      <c r="E75" s="7">
        <v>226.39</v>
      </c>
      <c r="F75" s="7">
        <v>3545.5</v>
      </c>
      <c r="G75" s="7">
        <v>634.14</v>
      </c>
      <c r="H75" s="7">
        <f>E75+F75+G75</f>
        <v>4406.03</v>
      </c>
    </row>
    <row r="76" spans="1:8" x14ac:dyDescent="0.25">
      <c r="A76" s="5" t="s">
        <v>14</v>
      </c>
      <c r="B76" s="5" t="s">
        <v>142</v>
      </c>
      <c r="C76" s="12" t="s">
        <v>78</v>
      </c>
      <c r="D76" s="15" t="s">
        <v>79</v>
      </c>
      <c r="E76" s="7">
        <v>226.39</v>
      </c>
      <c r="F76" s="7">
        <v>2723</v>
      </c>
      <c r="G76" s="7">
        <v>634.14</v>
      </c>
      <c r="H76" s="7">
        <f>E76+F76+G76</f>
        <v>3583.5299999999997</v>
      </c>
    </row>
    <row r="77" spans="1:8" x14ac:dyDescent="0.25">
      <c r="A77" s="8" t="s">
        <v>14</v>
      </c>
      <c r="B77" s="8"/>
      <c r="C77" s="12"/>
      <c r="D77" s="13"/>
      <c r="E77" s="9">
        <f>SUM(E75:E76)</f>
        <v>452.78</v>
      </c>
      <c r="F77" s="9">
        <f>SUM(F75:F76)</f>
        <v>6268.5</v>
      </c>
      <c r="G77" s="9">
        <f>SUM(G75:G76)</f>
        <v>1268.28</v>
      </c>
      <c r="H77" s="9">
        <f>SUM(H75:H76)</f>
        <v>7989.5599999999995</v>
      </c>
    </row>
    <row r="78" spans="1:8" x14ac:dyDescent="0.25">
      <c r="A78" s="5" t="s">
        <v>80</v>
      </c>
      <c r="B78" s="5" t="s">
        <v>18</v>
      </c>
      <c r="C78" s="12" t="s">
        <v>81</v>
      </c>
      <c r="D78" s="15" t="s">
        <v>82</v>
      </c>
      <c r="E78" s="7">
        <v>1206.22</v>
      </c>
      <c r="F78" s="7">
        <v>8289</v>
      </c>
      <c r="G78" s="7">
        <v>3005.17</v>
      </c>
      <c r="H78" s="7">
        <f>E78+F78+G78</f>
        <v>12500.39</v>
      </c>
    </row>
    <row r="79" spans="1:8" x14ac:dyDescent="0.25">
      <c r="A79" s="5" t="s">
        <v>80</v>
      </c>
      <c r="B79" s="5" t="s">
        <v>142</v>
      </c>
      <c r="C79" s="12" t="s">
        <v>81</v>
      </c>
      <c r="D79" s="15" t="s">
        <v>82</v>
      </c>
      <c r="E79" s="7">
        <v>1206.22</v>
      </c>
      <c r="F79" s="7">
        <v>7510</v>
      </c>
      <c r="G79" s="7">
        <v>3005.17</v>
      </c>
      <c r="H79" s="7">
        <f>E79+F79+G79</f>
        <v>11721.39</v>
      </c>
    </row>
    <row r="80" spans="1:8" x14ac:dyDescent="0.25">
      <c r="A80" s="5" t="s">
        <v>80</v>
      </c>
      <c r="B80" s="5" t="s">
        <v>142</v>
      </c>
      <c r="C80" s="12" t="s">
        <v>81</v>
      </c>
      <c r="D80" s="15" t="s">
        <v>82</v>
      </c>
      <c r="E80" s="7">
        <v>1507.78</v>
      </c>
      <c r="F80" s="7">
        <v>6337</v>
      </c>
      <c r="G80" s="7">
        <v>3336.75</v>
      </c>
      <c r="H80" s="7">
        <f>E80+F80+G80</f>
        <v>11181.529999999999</v>
      </c>
    </row>
    <row r="81" spans="1:8" x14ac:dyDescent="0.25">
      <c r="A81" s="8" t="s">
        <v>80</v>
      </c>
      <c r="B81" s="8"/>
      <c r="C81" s="12"/>
      <c r="D81" s="13"/>
      <c r="E81" s="9">
        <f>SUM(E78:E80)</f>
        <v>3920.2200000000003</v>
      </c>
      <c r="F81" s="9">
        <f>SUM(F78:F80)</f>
        <v>22136</v>
      </c>
      <c r="G81" s="9">
        <f>SUM(G78:G80)</f>
        <v>9347.09</v>
      </c>
      <c r="H81" s="9">
        <f>SUM(E81:G81)</f>
        <v>35403.31</v>
      </c>
    </row>
    <row r="82" spans="1:8" x14ac:dyDescent="0.25">
      <c r="A82" s="6" t="s">
        <v>83</v>
      </c>
      <c r="B82" s="5" t="s">
        <v>18</v>
      </c>
      <c r="C82" s="12" t="s">
        <v>84</v>
      </c>
      <c r="D82" s="15" t="s">
        <v>85</v>
      </c>
      <c r="E82" s="7">
        <v>510</v>
      </c>
      <c r="F82" s="7">
        <v>10133</v>
      </c>
      <c r="G82" s="7">
        <v>1682.5</v>
      </c>
      <c r="H82" s="7">
        <f>E82+F82+G82</f>
        <v>12325.5</v>
      </c>
    </row>
    <row r="83" spans="1:8" x14ac:dyDescent="0.25">
      <c r="A83" s="6" t="s">
        <v>83</v>
      </c>
      <c r="B83" s="5" t="s">
        <v>142</v>
      </c>
      <c r="C83" s="12" t="s">
        <v>84</v>
      </c>
      <c r="D83" s="15" t="s">
        <v>85</v>
      </c>
      <c r="E83" s="7">
        <v>510</v>
      </c>
      <c r="F83" s="7">
        <v>4401</v>
      </c>
      <c r="G83" s="7">
        <v>1682.5</v>
      </c>
      <c r="H83" s="7">
        <f>E83+F83+G83</f>
        <v>6593.5</v>
      </c>
    </row>
    <row r="84" spans="1:8" x14ac:dyDescent="0.25">
      <c r="A84" s="6" t="s">
        <v>83</v>
      </c>
      <c r="B84" s="5" t="s">
        <v>142</v>
      </c>
      <c r="C84" s="12" t="s">
        <v>84</v>
      </c>
      <c r="D84" s="15" t="s">
        <v>85</v>
      </c>
      <c r="E84" s="7">
        <v>510</v>
      </c>
      <c r="F84" s="7">
        <v>4401</v>
      </c>
      <c r="G84" s="7">
        <v>1306.25</v>
      </c>
      <c r="H84" s="7">
        <f>E84+F84+G84</f>
        <v>6217.25</v>
      </c>
    </row>
    <row r="85" spans="1:8" x14ac:dyDescent="0.25">
      <c r="A85" s="10" t="s">
        <v>83</v>
      </c>
      <c r="B85" s="8"/>
      <c r="C85" s="12"/>
      <c r="D85" s="13"/>
      <c r="E85" s="9">
        <f>SUM(E82:E84)</f>
        <v>1530</v>
      </c>
      <c r="F85" s="9">
        <f>SUM(F82:F84)</f>
        <v>18935</v>
      </c>
      <c r="G85" s="9">
        <f>SUM(G82:G84)</f>
        <v>4671.25</v>
      </c>
      <c r="H85" s="9">
        <f>SUM(H82:H84)</f>
        <v>25136.25</v>
      </c>
    </row>
    <row r="86" spans="1:8" x14ac:dyDescent="0.25">
      <c r="A86" s="6" t="s">
        <v>86</v>
      </c>
      <c r="B86" s="5" t="s">
        <v>18</v>
      </c>
      <c r="C86" s="12" t="s">
        <v>87</v>
      </c>
      <c r="D86" s="15" t="s">
        <v>87</v>
      </c>
      <c r="E86" s="7">
        <v>523.98</v>
      </c>
      <c r="F86" s="7"/>
      <c r="G86" s="7">
        <v>6338</v>
      </c>
      <c r="H86" s="7">
        <f>E86+F86+G86</f>
        <v>6861.98</v>
      </c>
    </row>
    <row r="87" spans="1:8" x14ac:dyDescent="0.25">
      <c r="A87" s="6" t="s">
        <v>86</v>
      </c>
      <c r="B87" s="5" t="s">
        <v>142</v>
      </c>
      <c r="C87" s="12" t="s">
        <v>87</v>
      </c>
      <c r="D87" s="15" t="s">
        <v>87</v>
      </c>
      <c r="E87" s="7">
        <v>523.98</v>
      </c>
      <c r="F87" s="7"/>
      <c r="G87" s="7">
        <v>4231</v>
      </c>
      <c r="H87" s="7">
        <f t="shared" ref="H87:H88" si="7">E87+F87+G87</f>
        <v>4754.9799999999996</v>
      </c>
    </row>
    <row r="88" spans="1:8" x14ac:dyDescent="0.25">
      <c r="A88" s="6" t="s">
        <v>86</v>
      </c>
      <c r="B88" s="5" t="s">
        <v>142</v>
      </c>
      <c r="C88" s="12" t="s">
        <v>87</v>
      </c>
      <c r="D88" s="15" t="s">
        <v>87</v>
      </c>
      <c r="E88" s="7">
        <v>523.98</v>
      </c>
      <c r="F88" s="7"/>
      <c r="G88" s="7">
        <v>4231</v>
      </c>
      <c r="H88" s="7">
        <f t="shared" si="7"/>
        <v>4754.9799999999996</v>
      </c>
    </row>
    <row r="89" spans="1:8" x14ac:dyDescent="0.25">
      <c r="A89" s="10" t="s">
        <v>86</v>
      </c>
      <c r="B89" s="8"/>
      <c r="C89" s="12"/>
      <c r="D89" s="13"/>
      <c r="E89" s="9">
        <f>SUM(E86:E88)</f>
        <v>1571.94</v>
      </c>
      <c r="F89" s="9">
        <f>SUM(F86:F88)</f>
        <v>0</v>
      </c>
      <c r="G89" s="9">
        <f>SUM(G86:G88)</f>
        <v>14800</v>
      </c>
      <c r="H89" s="9">
        <f>SUM(H86:H88)</f>
        <v>16371.939999999999</v>
      </c>
    </row>
    <row r="90" spans="1:8" x14ac:dyDescent="0.25">
      <c r="A90" s="6" t="s">
        <v>88</v>
      </c>
      <c r="B90" s="5" t="s">
        <v>18</v>
      </c>
      <c r="C90" s="12" t="s">
        <v>89</v>
      </c>
      <c r="D90" s="15" t="s">
        <v>90</v>
      </c>
      <c r="E90" s="7">
        <v>170</v>
      </c>
      <c r="F90" s="7"/>
      <c r="G90" s="7"/>
      <c r="H90" s="7">
        <f>E90+F90+G90</f>
        <v>170</v>
      </c>
    </row>
    <row r="91" spans="1:8" x14ac:dyDescent="0.25">
      <c r="A91" s="6" t="s">
        <v>88</v>
      </c>
      <c r="B91" s="5" t="s">
        <v>142</v>
      </c>
      <c r="C91" s="12" t="s">
        <v>89</v>
      </c>
      <c r="D91" s="15" t="s">
        <v>90</v>
      </c>
      <c r="E91" s="7">
        <v>170</v>
      </c>
      <c r="F91" s="7">
        <v>805.6</v>
      </c>
      <c r="G91" s="7"/>
      <c r="H91" s="7">
        <f t="shared" ref="H91:H92" si="8">E91+F91+G91</f>
        <v>975.6</v>
      </c>
    </row>
    <row r="92" spans="1:8" x14ac:dyDescent="0.25">
      <c r="A92" s="6" t="s">
        <v>88</v>
      </c>
      <c r="B92" s="5" t="s">
        <v>142</v>
      </c>
      <c r="C92" s="12" t="s">
        <v>89</v>
      </c>
      <c r="D92" s="15" t="s">
        <v>90</v>
      </c>
      <c r="E92" s="7">
        <v>170</v>
      </c>
      <c r="F92" s="7">
        <v>978.03</v>
      </c>
      <c r="G92" s="7"/>
      <c r="H92" s="7">
        <f t="shared" si="8"/>
        <v>1148.03</v>
      </c>
    </row>
    <row r="93" spans="1:8" x14ac:dyDescent="0.25">
      <c r="A93" s="10" t="s">
        <v>88</v>
      </c>
      <c r="B93" s="8"/>
      <c r="C93" s="12"/>
      <c r="D93" s="13"/>
      <c r="E93" s="9">
        <f>SUM(E90:E92)</f>
        <v>510</v>
      </c>
      <c r="F93" s="9">
        <f>SUM(F90:F92)</f>
        <v>1783.63</v>
      </c>
      <c r="G93" s="9">
        <f>SUM(G90:G92)</f>
        <v>0</v>
      </c>
      <c r="H93" s="9">
        <f>SUM(H90:H92)</f>
        <v>2293.63</v>
      </c>
    </row>
    <row r="94" spans="1:8" x14ac:dyDescent="0.25">
      <c r="A94" s="5" t="s">
        <v>7</v>
      </c>
      <c r="B94" s="5" t="s">
        <v>18</v>
      </c>
      <c r="C94" s="12" t="s">
        <v>91</v>
      </c>
      <c r="D94" s="15" t="s">
        <v>92</v>
      </c>
      <c r="E94" s="7">
        <v>1050.46</v>
      </c>
      <c r="F94" s="7">
        <v>2397.19</v>
      </c>
      <c r="G94" s="7"/>
      <c r="H94" s="7">
        <f>E94+F94+G94</f>
        <v>3447.65</v>
      </c>
    </row>
    <row r="95" spans="1:8" x14ac:dyDescent="0.25">
      <c r="A95" s="5" t="s">
        <v>7</v>
      </c>
      <c r="B95" s="5" t="s">
        <v>142</v>
      </c>
      <c r="C95" s="12" t="s">
        <v>91</v>
      </c>
      <c r="D95" s="15" t="s">
        <v>92</v>
      </c>
      <c r="E95" s="7">
        <v>1050.46</v>
      </c>
      <c r="F95" s="7">
        <v>2397.19</v>
      </c>
      <c r="G95" s="7"/>
      <c r="H95" s="7">
        <f>E95+F95+G95</f>
        <v>3447.65</v>
      </c>
    </row>
    <row r="96" spans="1:8" x14ac:dyDescent="0.25">
      <c r="A96" s="5" t="s">
        <v>7</v>
      </c>
      <c r="B96" s="5" t="s">
        <v>142</v>
      </c>
      <c r="C96" s="12" t="s">
        <v>91</v>
      </c>
      <c r="D96" s="15" t="s">
        <v>92</v>
      </c>
      <c r="E96" s="7">
        <v>1050.46</v>
      </c>
      <c r="F96" s="7">
        <v>2397.0700000000002</v>
      </c>
      <c r="G96" s="7"/>
      <c r="H96" s="7">
        <f>E96+F96+G96</f>
        <v>3447.53</v>
      </c>
    </row>
    <row r="97" spans="1:8" x14ac:dyDescent="0.25">
      <c r="A97" s="8" t="s">
        <v>7</v>
      </c>
      <c r="B97" s="8"/>
      <c r="C97" s="12"/>
      <c r="D97" s="13"/>
      <c r="E97" s="9">
        <f>SUM(E94:E96)</f>
        <v>3151.38</v>
      </c>
      <c r="F97" s="9">
        <f>SUM(F94:F96)</f>
        <v>7191.4500000000007</v>
      </c>
      <c r="G97" s="9">
        <f>SUM(G94:G96)</f>
        <v>0</v>
      </c>
      <c r="H97" s="9">
        <f>SUM(H94:H96)</f>
        <v>10342.83</v>
      </c>
    </row>
    <row r="98" spans="1:8" x14ac:dyDescent="0.25">
      <c r="A98" s="5" t="s">
        <v>93</v>
      </c>
      <c r="B98" s="5" t="s">
        <v>18</v>
      </c>
      <c r="C98" s="12" t="s">
        <v>94</v>
      </c>
      <c r="D98" s="15" t="s">
        <v>94</v>
      </c>
      <c r="E98" s="7">
        <v>373.4</v>
      </c>
      <c r="F98" s="7"/>
      <c r="G98" s="7"/>
      <c r="H98" s="7">
        <f>E98+F98+G98</f>
        <v>373.4</v>
      </c>
    </row>
    <row r="99" spans="1:8" x14ac:dyDescent="0.25">
      <c r="A99" s="5" t="s">
        <v>93</v>
      </c>
      <c r="B99" s="5" t="s">
        <v>142</v>
      </c>
      <c r="C99" s="12" t="s">
        <v>94</v>
      </c>
      <c r="D99" s="15" t="s">
        <v>94</v>
      </c>
      <c r="E99" s="7">
        <v>373.4</v>
      </c>
      <c r="F99" s="7"/>
      <c r="G99" s="7"/>
      <c r="H99" s="7">
        <f>E99+F99+G99</f>
        <v>373.4</v>
      </c>
    </row>
    <row r="100" spans="1:8" x14ac:dyDescent="0.25">
      <c r="A100" s="8" t="s">
        <v>7</v>
      </c>
      <c r="B100" s="8"/>
      <c r="C100" s="12"/>
      <c r="D100" s="13"/>
      <c r="E100" s="9">
        <f>SUM(E98:E99)</f>
        <v>746.8</v>
      </c>
      <c r="F100" s="9">
        <f t="shared" ref="F100:H100" si="9">SUM(F98:F99)</f>
        <v>0</v>
      </c>
      <c r="G100" s="9">
        <f t="shared" si="9"/>
        <v>0</v>
      </c>
      <c r="H100" s="9">
        <f t="shared" si="9"/>
        <v>746.8</v>
      </c>
    </row>
    <row r="101" spans="1:8" x14ac:dyDescent="0.25">
      <c r="A101" s="5" t="s">
        <v>95</v>
      </c>
      <c r="B101" s="5" t="s">
        <v>18</v>
      </c>
      <c r="C101" s="12" t="s">
        <v>96</v>
      </c>
      <c r="D101" s="15" t="s">
        <v>97</v>
      </c>
      <c r="E101" s="7">
        <v>896.36</v>
      </c>
      <c r="F101" s="7"/>
      <c r="G101" s="7">
        <v>8901</v>
      </c>
      <c r="H101" s="7">
        <f>E101+F101+G101</f>
        <v>9797.36</v>
      </c>
    </row>
    <row r="102" spans="1:8" x14ac:dyDescent="0.25">
      <c r="A102" s="5" t="s">
        <v>95</v>
      </c>
      <c r="B102" s="5" t="s">
        <v>142</v>
      </c>
      <c r="C102" s="12" t="s">
        <v>96</v>
      </c>
      <c r="D102" s="15" t="s">
        <v>97</v>
      </c>
      <c r="E102" s="7">
        <v>896.36</v>
      </c>
      <c r="F102" s="7">
        <v>1782.93</v>
      </c>
      <c r="G102" s="7">
        <v>7266</v>
      </c>
      <c r="H102" s="7">
        <f t="shared" ref="H102:H103" si="10">E102+F102+G102</f>
        <v>9945.2900000000009</v>
      </c>
    </row>
    <row r="103" spans="1:8" x14ac:dyDescent="0.25">
      <c r="A103" s="5" t="s">
        <v>95</v>
      </c>
      <c r="B103" s="5" t="s">
        <v>142</v>
      </c>
      <c r="C103" s="12" t="s">
        <v>96</v>
      </c>
      <c r="D103" s="15" t="s">
        <v>98</v>
      </c>
      <c r="E103" s="7">
        <v>1344.54</v>
      </c>
      <c r="F103" s="7"/>
      <c r="G103" s="7">
        <v>7266</v>
      </c>
      <c r="H103" s="7">
        <f t="shared" si="10"/>
        <v>8610.5400000000009</v>
      </c>
    </row>
    <row r="104" spans="1:8" x14ac:dyDescent="0.25">
      <c r="A104" s="8" t="s">
        <v>95</v>
      </c>
      <c r="B104" s="8"/>
      <c r="C104" s="12"/>
      <c r="D104" s="13"/>
      <c r="E104" s="9">
        <f>SUM(E101:E103)</f>
        <v>3137.26</v>
      </c>
      <c r="F104" s="9">
        <f>SUM(F101:F102)</f>
        <v>1782.93</v>
      </c>
      <c r="G104" s="9">
        <f>SUM(G101:G102)</f>
        <v>16167</v>
      </c>
      <c r="H104" s="9">
        <f>SUM(H101:H103)</f>
        <v>28353.190000000002</v>
      </c>
    </row>
    <row r="105" spans="1:8" x14ac:dyDescent="0.25">
      <c r="A105" s="6" t="s">
        <v>13</v>
      </c>
      <c r="B105" s="5" t="s">
        <v>18</v>
      </c>
      <c r="C105" s="12" t="s">
        <v>99</v>
      </c>
      <c r="D105" s="15" t="s">
        <v>99</v>
      </c>
      <c r="E105" s="7">
        <v>259</v>
      </c>
      <c r="F105" s="7"/>
      <c r="G105" s="7">
        <v>4216</v>
      </c>
      <c r="H105" s="7">
        <f>E105+F105+G105</f>
        <v>4475</v>
      </c>
    </row>
    <row r="106" spans="1:8" x14ac:dyDescent="0.25">
      <c r="A106" s="6" t="s">
        <v>13</v>
      </c>
      <c r="B106" s="5" t="s">
        <v>142</v>
      </c>
      <c r="C106" s="12" t="s">
        <v>99</v>
      </c>
      <c r="D106" s="15" t="s">
        <v>99</v>
      </c>
      <c r="E106" s="7">
        <v>259</v>
      </c>
      <c r="F106" s="7"/>
      <c r="G106" s="7">
        <v>3193</v>
      </c>
      <c r="H106" s="7">
        <f>E106+F106+G106</f>
        <v>3452</v>
      </c>
    </row>
    <row r="107" spans="1:8" x14ac:dyDescent="0.25">
      <c r="A107" s="6" t="s">
        <v>13</v>
      </c>
      <c r="B107" s="5" t="s">
        <v>142</v>
      </c>
      <c r="C107" s="12" t="s">
        <v>99</v>
      </c>
      <c r="D107" s="15" t="s">
        <v>99</v>
      </c>
      <c r="E107" s="7">
        <v>259</v>
      </c>
      <c r="F107" s="7"/>
      <c r="G107" s="7">
        <v>3193</v>
      </c>
      <c r="H107" s="7">
        <f>E107+F107+G107</f>
        <v>3452</v>
      </c>
    </row>
    <row r="108" spans="1:8" x14ac:dyDescent="0.25">
      <c r="A108" s="10" t="s">
        <v>13</v>
      </c>
      <c r="B108" s="8"/>
      <c r="C108" s="12"/>
      <c r="D108" s="13"/>
      <c r="E108" s="9">
        <f>SUM(E105:E107)</f>
        <v>777</v>
      </c>
      <c r="F108" s="9">
        <f>SUM(F105:F107)</f>
        <v>0</v>
      </c>
      <c r="G108" s="9">
        <f>SUM(G105:G107)</f>
        <v>10602</v>
      </c>
      <c r="H108" s="9">
        <f>SUM(H105:H107)</f>
        <v>11379</v>
      </c>
    </row>
    <row r="109" spans="1:8" x14ac:dyDescent="0.25">
      <c r="A109" s="5" t="s">
        <v>100</v>
      </c>
      <c r="B109" s="5" t="s">
        <v>18</v>
      </c>
      <c r="C109" s="12" t="s">
        <v>101</v>
      </c>
      <c r="D109" s="15" t="s">
        <v>101</v>
      </c>
      <c r="E109" s="7">
        <v>296.76</v>
      </c>
      <c r="F109" s="7"/>
      <c r="G109" s="7"/>
      <c r="H109" s="7">
        <f>E109+F109+G109</f>
        <v>296.76</v>
      </c>
    </row>
    <row r="110" spans="1:8" x14ac:dyDescent="0.25">
      <c r="A110" s="5" t="s">
        <v>100</v>
      </c>
      <c r="B110" s="5" t="s">
        <v>142</v>
      </c>
      <c r="C110" s="12" t="s">
        <v>101</v>
      </c>
      <c r="D110" s="15" t="s">
        <v>101</v>
      </c>
      <c r="E110" s="7">
        <v>296.76</v>
      </c>
      <c r="F110" s="7"/>
      <c r="G110" s="7"/>
      <c r="H110" s="7">
        <f t="shared" ref="H110:H111" si="11">E110+F110+G110</f>
        <v>296.76</v>
      </c>
    </row>
    <row r="111" spans="1:8" x14ac:dyDescent="0.25">
      <c r="A111" s="5" t="s">
        <v>100</v>
      </c>
      <c r="B111" s="5" t="s">
        <v>142</v>
      </c>
      <c r="C111" s="12" t="s">
        <v>101</v>
      </c>
      <c r="D111" s="15" t="s">
        <v>101</v>
      </c>
      <c r="E111" s="7">
        <v>296.76</v>
      </c>
      <c r="F111" s="7"/>
      <c r="G111" s="7"/>
      <c r="H111" s="7">
        <f t="shared" si="11"/>
        <v>296.76</v>
      </c>
    </row>
    <row r="112" spans="1:8" x14ac:dyDescent="0.25">
      <c r="A112" s="8" t="s">
        <v>100</v>
      </c>
      <c r="B112" s="8"/>
      <c r="C112" s="12"/>
      <c r="D112" s="15"/>
      <c r="E112" s="9">
        <f>SUM(E109:E111)</f>
        <v>890.28</v>
      </c>
      <c r="F112" s="9">
        <f>SUM(F109:F111)</f>
        <v>0</v>
      </c>
      <c r="G112" s="9">
        <f>SUM(G109:G111)</f>
        <v>0</v>
      </c>
      <c r="H112" s="9">
        <f>SUM(H109:H111)</f>
        <v>890.28</v>
      </c>
    </row>
    <row r="113" spans="1:8" x14ac:dyDescent="0.25">
      <c r="A113" s="6" t="s">
        <v>102</v>
      </c>
      <c r="B113" s="5" t="s">
        <v>18</v>
      </c>
      <c r="C113" s="12" t="s">
        <v>103</v>
      </c>
      <c r="D113" s="15" t="s">
        <v>104</v>
      </c>
      <c r="E113" s="7">
        <v>1554.69</v>
      </c>
      <c r="F113" s="7">
        <v>5860.43</v>
      </c>
      <c r="G113" s="7">
        <v>8513.41</v>
      </c>
      <c r="H113" s="7">
        <f>E113+F113+G113</f>
        <v>15928.53</v>
      </c>
    </row>
    <row r="114" spans="1:8" x14ac:dyDescent="0.25">
      <c r="A114" s="6" t="s">
        <v>102</v>
      </c>
      <c r="B114" s="5" t="s">
        <v>142</v>
      </c>
      <c r="C114" s="12" t="s">
        <v>103</v>
      </c>
      <c r="D114" s="15" t="s">
        <v>104</v>
      </c>
      <c r="E114" s="7">
        <v>1554.69</v>
      </c>
      <c r="F114" s="7">
        <v>5114.43</v>
      </c>
      <c r="G114" s="7">
        <v>8513.41</v>
      </c>
      <c r="H114" s="7">
        <f t="shared" ref="H114:H115" si="12">E114+F114+G114</f>
        <v>15182.53</v>
      </c>
    </row>
    <row r="115" spans="1:8" x14ac:dyDescent="0.25">
      <c r="A115" s="6" t="s">
        <v>102</v>
      </c>
      <c r="B115" s="5" t="s">
        <v>142</v>
      </c>
      <c r="C115" s="12" t="s">
        <v>103</v>
      </c>
      <c r="D115" s="15" t="s">
        <v>104</v>
      </c>
      <c r="E115" s="7">
        <v>1554.69</v>
      </c>
      <c r="F115" s="7">
        <v>4839.26</v>
      </c>
      <c r="G115" s="7">
        <v>8513.41</v>
      </c>
      <c r="H115" s="7">
        <f t="shared" si="12"/>
        <v>14907.36</v>
      </c>
    </row>
    <row r="116" spans="1:8" ht="15.6" customHeight="1" x14ac:dyDescent="0.25">
      <c r="A116" s="10" t="s">
        <v>102</v>
      </c>
      <c r="B116" s="8"/>
      <c r="C116" s="12"/>
      <c r="D116" s="15"/>
      <c r="E116" s="9">
        <f>SUM(E113:E115)</f>
        <v>4664.07</v>
      </c>
      <c r="F116" s="9">
        <f>SUM(F113:F115)</f>
        <v>15814.12</v>
      </c>
      <c r="G116" s="9">
        <f>SUM(G113:G115)</f>
        <v>25540.23</v>
      </c>
      <c r="H116" s="9">
        <f>SUM(H113:H115)</f>
        <v>46018.42</v>
      </c>
    </row>
    <row r="117" spans="1:8" x14ac:dyDescent="0.25">
      <c r="A117" s="6" t="s">
        <v>11</v>
      </c>
      <c r="B117" s="5" t="s">
        <v>18</v>
      </c>
      <c r="C117" s="12" t="s">
        <v>105</v>
      </c>
      <c r="D117" s="15" t="s">
        <v>106</v>
      </c>
      <c r="E117" s="7">
        <v>3236.46</v>
      </c>
      <c r="F117" s="7">
        <v>35183.32</v>
      </c>
      <c r="G117" s="7">
        <v>27372</v>
      </c>
      <c r="H117" s="7">
        <f>E117+F117+G117</f>
        <v>65791.78</v>
      </c>
    </row>
    <row r="118" spans="1:8" x14ac:dyDescent="0.25">
      <c r="A118" s="6" t="s">
        <v>11</v>
      </c>
      <c r="B118" s="5" t="s">
        <v>142</v>
      </c>
      <c r="C118" s="12" t="s">
        <v>105</v>
      </c>
      <c r="D118" s="15" t="s">
        <v>106</v>
      </c>
      <c r="E118" s="7">
        <v>3236.46</v>
      </c>
      <c r="F118" s="7">
        <v>24292.18</v>
      </c>
      <c r="G118" s="7">
        <v>11569</v>
      </c>
      <c r="H118" s="7">
        <f t="shared" ref="H118:H119" si="13">E118+F118+G118</f>
        <v>39097.64</v>
      </c>
    </row>
    <row r="119" spans="1:8" x14ac:dyDescent="0.25">
      <c r="A119" s="6" t="s">
        <v>11</v>
      </c>
      <c r="B119" s="5" t="s">
        <v>142</v>
      </c>
      <c r="C119" s="12" t="s">
        <v>105</v>
      </c>
      <c r="D119" s="15" t="s">
        <v>106</v>
      </c>
      <c r="E119" s="7">
        <v>3236.46</v>
      </c>
      <c r="F119" s="7">
        <v>24292.12</v>
      </c>
      <c r="G119" s="7">
        <v>11569</v>
      </c>
      <c r="H119" s="7">
        <f t="shared" si="13"/>
        <v>39097.58</v>
      </c>
    </row>
    <row r="120" spans="1:8" x14ac:dyDescent="0.25">
      <c r="A120" s="10" t="s">
        <v>11</v>
      </c>
      <c r="B120" s="5"/>
      <c r="C120" s="12"/>
      <c r="D120" s="15"/>
      <c r="E120" s="9">
        <f>SUM(E117:E119)</f>
        <v>9709.380000000001</v>
      </c>
      <c r="F120" s="9">
        <f t="shared" ref="F120" si="14">SUM(F117:F119)</f>
        <v>83767.62</v>
      </c>
      <c r="G120" s="9">
        <f>SUM(G117:G119)</f>
        <v>50510</v>
      </c>
      <c r="H120" s="9">
        <f>SUM(H117:H119)</f>
        <v>143987</v>
      </c>
    </row>
    <row r="121" spans="1:8" x14ac:dyDescent="0.25">
      <c r="A121" s="6" t="s">
        <v>107</v>
      </c>
      <c r="B121" s="5" t="s">
        <v>18</v>
      </c>
      <c r="C121" s="12" t="s">
        <v>108</v>
      </c>
      <c r="D121" s="15" t="s">
        <v>109</v>
      </c>
      <c r="E121" s="7">
        <v>201.42</v>
      </c>
      <c r="F121" s="7"/>
      <c r="G121" s="7">
        <v>7391</v>
      </c>
      <c r="H121" s="7">
        <f>E121+F121+G121</f>
        <v>7592.42</v>
      </c>
    </row>
    <row r="122" spans="1:8" x14ac:dyDescent="0.25">
      <c r="A122" s="6" t="s">
        <v>107</v>
      </c>
      <c r="B122" s="5" t="s">
        <v>142</v>
      </c>
      <c r="C122" s="12" t="s">
        <v>108</v>
      </c>
      <c r="D122" s="15" t="s">
        <v>109</v>
      </c>
      <c r="E122" s="7">
        <v>201.42</v>
      </c>
      <c r="F122" s="7"/>
      <c r="G122" s="7">
        <v>820</v>
      </c>
      <c r="H122" s="7">
        <f t="shared" ref="H122:H123" si="15">E122+F122+G122</f>
        <v>1021.42</v>
      </c>
    </row>
    <row r="123" spans="1:8" x14ac:dyDescent="0.25">
      <c r="A123" s="6" t="s">
        <v>107</v>
      </c>
      <c r="B123" s="5" t="s">
        <v>142</v>
      </c>
      <c r="C123" s="12" t="s">
        <v>108</v>
      </c>
      <c r="D123" s="15" t="s">
        <v>109</v>
      </c>
      <c r="E123" s="7">
        <v>201.42</v>
      </c>
      <c r="F123" s="7"/>
      <c r="G123" s="7">
        <v>3417</v>
      </c>
      <c r="H123" s="7">
        <f t="shared" si="15"/>
        <v>3618.42</v>
      </c>
    </row>
    <row r="124" spans="1:8" x14ac:dyDescent="0.25">
      <c r="A124" s="10" t="s">
        <v>107</v>
      </c>
      <c r="B124" s="5"/>
      <c r="C124" s="12"/>
      <c r="D124" s="15"/>
      <c r="E124" s="9">
        <f>SUM(E121:E123)</f>
        <v>604.26</v>
      </c>
      <c r="F124" s="9">
        <f t="shared" ref="F124:H124" si="16">SUM(F121:F123)</f>
        <v>0</v>
      </c>
      <c r="G124" s="9">
        <f t="shared" si="16"/>
        <v>11628</v>
      </c>
      <c r="H124" s="9">
        <f t="shared" si="16"/>
        <v>12232.26</v>
      </c>
    </row>
    <row r="125" spans="1:8" x14ac:dyDescent="0.25">
      <c r="A125" s="6" t="s">
        <v>110</v>
      </c>
      <c r="B125" s="5" t="s">
        <v>18</v>
      </c>
      <c r="C125" s="12" t="s">
        <v>111</v>
      </c>
      <c r="D125" s="15" t="s">
        <v>112</v>
      </c>
      <c r="E125" s="7">
        <v>671.7</v>
      </c>
      <c r="F125" s="7"/>
      <c r="G125" s="7">
        <v>13119</v>
      </c>
      <c r="H125" s="7">
        <f>E125+F125+G125</f>
        <v>13790.7</v>
      </c>
    </row>
    <row r="126" spans="1:8" x14ac:dyDescent="0.25">
      <c r="A126" s="6" t="s">
        <v>110</v>
      </c>
      <c r="B126" s="5" t="s">
        <v>142</v>
      </c>
      <c r="C126" s="12" t="s">
        <v>111</v>
      </c>
      <c r="D126" s="15" t="s">
        <v>112</v>
      </c>
      <c r="E126" s="7">
        <v>671.7</v>
      </c>
      <c r="F126" s="7"/>
      <c r="G126" s="7">
        <v>5494</v>
      </c>
      <c r="H126" s="7">
        <f t="shared" ref="H126:H127" si="17">E126+F126+G126</f>
        <v>6165.7</v>
      </c>
    </row>
    <row r="127" spans="1:8" x14ac:dyDescent="0.25">
      <c r="A127" s="6" t="s">
        <v>110</v>
      </c>
      <c r="B127" s="5" t="s">
        <v>142</v>
      </c>
      <c r="C127" s="12" t="s">
        <v>111</v>
      </c>
      <c r="D127" s="15" t="s">
        <v>112</v>
      </c>
      <c r="E127" s="7">
        <v>671.7</v>
      </c>
      <c r="F127" s="7"/>
      <c r="G127" s="7">
        <v>5494</v>
      </c>
      <c r="H127" s="7">
        <f t="shared" si="17"/>
        <v>6165.7</v>
      </c>
    </row>
    <row r="128" spans="1:8" x14ac:dyDescent="0.25">
      <c r="A128" s="10" t="s">
        <v>110</v>
      </c>
      <c r="B128" s="5"/>
      <c r="C128" s="12"/>
      <c r="D128" s="13"/>
      <c r="E128" s="9">
        <f>SUM(E125:E127)</f>
        <v>2015.1000000000001</v>
      </c>
      <c r="F128" s="9">
        <f t="shared" ref="F128:H128" si="18">SUM(F125:F127)</f>
        <v>0</v>
      </c>
      <c r="G128" s="9">
        <f t="shared" si="18"/>
        <v>24107</v>
      </c>
      <c r="H128" s="9">
        <f t="shared" si="18"/>
        <v>26122.100000000002</v>
      </c>
    </row>
    <row r="129" spans="1:8" ht="31.5" x14ac:dyDescent="0.25">
      <c r="A129" s="6" t="s">
        <v>113</v>
      </c>
      <c r="B129" s="5" t="s">
        <v>18</v>
      </c>
      <c r="C129" s="12" t="s">
        <v>114</v>
      </c>
      <c r="D129" s="15" t="s">
        <v>115</v>
      </c>
      <c r="E129" s="7">
        <v>2628.47</v>
      </c>
      <c r="F129" s="7">
        <v>10945.06</v>
      </c>
      <c r="G129" s="7">
        <v>15173</v>
      </c>
      <c r="H129" s="7">
        <f>E129+F129+G129</f>
        <v>28746.53</v>
      </c>
    </row>
    <row r="130" spans="1:8" x14ac:dyDescent="0.25">
      <c r="A130" s="6" t="s">
        <v>117</v>
      </c>
      <c r="B130" s="5" t="s">
        <v>142</v>
      </c>
      <c r="C130" s="12" t="s">
        <v>114</v>
      </c>
      <c r="D130" s="15" t="s">
        <v>116</v>
      </c>
      <c r="E130" s="7">
        <v>2251.7199999999998</v>
      </c>
      <c r="F130" s="7">
        <v>10493.73</v>
      </c>
      <c r="G130" s="7">
        <v>7435</v>
      </c>
      <c r="H130" s="7">
        <f>E130+F130+G130</f>
        <v>20180.449999999997</v>
      </c>
    </row>
    <row r="131" spans="1:8" ht="31.15" customHeight="1" x14ac:dyDescent="0.25">
      <c r="A131" s="10" t="s">
        <v>113</v>
      </c>
      <c r="B131" s="2"/>
      <c r="C131" s="12"/>
      <c r="D131" s="15"/>
      <c r="E131" s="9">
        <f>SUM(E129:E130)</f>
        <v>4880.1899999999996</v>
      </c>
      <c r="F131" s="9">
        <f t="shared" ref="F131:H131" si="19">SUM(F129:F130)</f>
        <v>21438.79</v>
      </c>
      <c r="G131" s="9">
        <f t="shared" si="19"/>
        <v>22608</v>
      </c>
      <c r="H131" s="9">
        <f t="shared" si="19"/>
        <v>48926.979999999996</v>
      </c>
    </row>
    <row r="132" spans="1:8" x14ac:dyDescent="0.25">
      <c r="A132" s="6" t="s">
        <v>10</v>
      </c>
      <c r="B132" s="2" t="s">
        <v>18</v>
      </c>
      <c r="C132" s="12" t="s">
        <v>118</v>
      </c>
      <c r="D132" s="15" t="s">
        <v>119</v>
      </c>
      <c r="E132" s="7">
        <v>301.95999999999998</v>
      </c>
      <c r="F132" s="7"/>
      <c r="G132" s="7">
        <v>5877</v>
      </c>
      <c r="H132" s="7">
        <f>E132+F132+G132</f>
        <v>6178.96</v>
      </c>
    </row>
    <row r="133" spans="1:8" x14ac:dyDescent="0.25">
      <c r="A133" s="6" t="s">
        <v>10</v>
      </c>
      <c r="B133" s="2" t="s">
        <v>142</v>
      </c>
      <c r="C133" s="12" t="s">
        <v>118</v>
      </c>
      <c r="D133" s="15" t="s">
        <v>119</v>
      </c>
      <c r="E133" s="7">
        <v>301.95999999999998</v>
      </c>
      <c r="F133" s="7"/>
      <c r="G133" s="7">
        <v>4271</v>
      </c>
      <c r="H133" s="7">
        <f t="shared" ref="H133:H134" si="20">E133+F133+G133</f>
        <v>4572.96</v>
      </c>
    </row>
    <row r="134" spans="1:8" x14ac:dyDescent="0.25">
      <c r="A134" s="6" t="s">
        <v>10</v>
      </c>
      <c r="B134" s="2" t="s">
        <v>142</v>
      </c>
      <c r="C134" s="12" t="s">
        <v>118</v>
      </c>
      <c r="D134" s="15" t="s">
        <v>119</v>
      </c>
      <c r="E134" s="7">
        <v>301.95999999999998</v>
      </c>
      <c r="F134" s="7"/>
      <c r="G134" s="7">
        <v>4271</v>
      </c>
      <c r="H134" s="7">
        <f t="shared" si="20"/>
        <v>4572.96</v>
      </c>
    </row>
    <row r="135" spans="1:8" x14ac:dyDescent="0.25">
      <c r="A135" s="10" t="s">
        <v>10</v>
      </c>
      <c r="B135" s="2"/>
      <c r="C135" s="12"/>
      <c r="D135" s="15"/>
      <c r="E135" s="9">
        <f>SUM(E132:E134)</f>
        <v>905.87999999999988</v>
      </c>
      <c r="F135" s="9">
        <f t="shared" ref="F135:H135" si="21">SUM(F132:F134)</f>
        <v>0</v>
      </c>
      <c r="G135" s="9">
        <f t="shared" si="21"/>
        <v>14419</v>
      </c>
      <c r="H135" s="9">
        <f t="shared" si="21"/>
        <v>15324.880000000001</v>
      </c>
    </row>
    <row r="136" spans="1:8" x14ac:dyDescent="0.25">
      <c r="A136" s="6" t="s">
        <v>120</v>
      </c>
      <c r="B136" s="2" t="s">
        <v>18</v>
      </c>
      <c r="C136" s="12" t="s">
        <v>121</v>
      </c>
      <c r="D136" s="15" t="s">
        <v>122</v>
      </c>
      <c r="E136" s="7">
        <v>799.84</v>
      </c>
      <c r="F136" s="7">
        <v>4277.04</v>
      </c>
      <c r="G136" s="7">
        <v>15367</v>
      </c>
      <c r="H136" s="7">
        <f>E136+F136+G136</f>
        <v>20443.88</v>
      </c>
    </row>
    <row r="137" spans="1:8" x14ac:dyDescent="0.25">
      <c r="A137" s="6" t="s">
        <v>120</v>
      </c>
      <c r="B137" s="2" t="s">
        <v>142</v>
      </c>
      <c r="C137" s="12" t="s">
        <v>121</v>
      </c>
      <c r="D137" s="15" t="s">
        <v>122</v>
      </c>
      <c r="E137" s="7">
        <v>799.84</v>
      </c>
      <c r="F137" s="7">
        <v>2353.11</v>
      </c>
      <c r="G137" s="7">
        <v>5612</v>
      </c>
      <c r="H137" s="7">
        <f t="shared" ref="H137:H138" si="22">E137+F137+G137</f>
        <v>8764.9500000000007</v>
      </c>
    </row>
    <row r="138" spans="1:8" x14ac:dyDescent="0.25">
      <c r="A138" s="6" t="s">
        <v>120</v>
      </c>
      <c r="B138" s="2" t="s">
        <v>142</v>
      </c>
      <c r="C138" s="12" t="s">
        <v>121</v>
      </c>
      <c r="D138" s="15" t="s">
        <v>122</v>
      </c>
      <c r="E138" s="7">
        <v>799.84</v>
      </c>
      <c r="F138" s="7">
        <v>2353.11</v>
      </c>
      <c r="G138" s="7">
        <v>7143</v>
      </c>
      <c r="H138" s="7">
        <f t="shared" si="22"/>
        <v>10295.950000000001</v>
      </c>
    </row>
    <row r="139" spans="1:8" x14ac:dyDescent="0.25">
      <c r="A139" s="10" t="s">
        <v>120</v>
      </c>
      <c r="B139" s="2"/>
      <c r="C139" s="12"/>
      <c r="D139" s="15"/>
      <c r="E139" s="9">
        <f>SUM(E136:E138)</f>
        <v>2399.52</v>
      </c>
      <c r="F139" s="9">
        <f t="shared" ref="F139:H139" si="23">SUM(F136:F138)</f>
        <v>8983.26</v>
      </c>
      <c r="G139" s="9">
        <f t="shared" si="23"/>
        <v>28122</v>
      </c>
      <c r="H139" s="9">
        <f t="shared" si="23"/>
        <v>39504.78</v>
      </c>
    </row>
    <row r="140" spans="1:8" x14ac:dyDescent="0.25">
      <c r="A140" s="6" t="s">
        <v>12</v>
      </c>
      <c r="B140" s="2" t="s">
        <v>18</v>
      </c>
      <c r="C140" s="12" t="s">
        <v>123</v>
      </c>
      <c r="D140" s="15" t="s">
        <v>123</v>
      </c>
      <c r="E140" s="7">
        <v>150</v>
      </c>
      <c r="F140" s="7"/>
      <c r="G140" s="7"/>
      <c r="H140" s="7">
        <f>E140+F140+G140</f>
        <v>150</v>
      </c>
    </row>
    <row r="141" spans="1:8" x14ac:dyDescent="0.25">
      <c r="A141" s="10" t="s">
        <v>12</v>
      </c>
      <c r="B141" s="2"/>
      <c r="C141" s="12"/>
      <c r="D141" s="15"/>
      <c r="E141" s="9">
        <f>SUM(E140)</f>
        <v>150</v>
      </c>
      <c r="F141" s="9">
        <f t="shared" ref="F141:H141" si="24">SUM(F140)</f>
        <v>0</v>
      </c>
      <c r="G141" s="9">
        <f t="shared" si="24"/>
        <v>0</v>
      </c>
      <c r="H141" s="9">
        <f t="shared" si="24"/>
        <v>150</v>
      </c>
    </row>
    <row r="142" spans="1:8" x14ac:dyDescent="0.25">
      <c r="A142" s="6" t="s">
        <v>74</v>
      </c>
      <c r="B142" s="2" t="s">
        <v>18</v>
      </c>
      <c r="C142" s="12" t="s">
        <v>124</v>
      </c>
      <c r="D142" s="15" t="s">
        <v>125</v>
      </c>
      <c r="E142" s="7">
        <v>791.92</v>
      </c>
      <c r="F142" s="7"/>
      <c r="G142" s="7">
        <v>7052</v>
      </c>
      <c r="H142" s="7">
        <f>E142+F142+G142</f>
        <v>7843.92</v>
      </c>
    </row>
    <row r="143" spans="1:8" x14ac:dyDescent="0.25">
      <c r="A143" s="6" t="s">
        <v>74</v>
      </c>
      <c r="B143" s="2" t="s">
        <v>142</v>
      </c>
      <c r="C143" s="12" t="s">
        <v>124</v>
      </c>
      <c r="D143" s="15" t="s">
        <v>125</v>
      </c>
      <c r="E143" s="7">
        <v>791.92</v>
      </c>
      <c r="F143" s="7"/>
      <c r="G143" s="7">
        <v>5316</v>
      </c>
      <c r="H143" s="7">
        <f>E143+F143+G143</f>
        <v>6107.92</v>
      </c>
    </row>
    <row r="144" spans="1:8" x14ac:dyDescent="0.25">
      <c r="A144" s="10" t="s">
        <v>74</v>
      </c>
      <c r="B144" s="2"/>
      <c r="C144" s="12"/>
      <c r="D144" s="15"/>
      <c r="E144" s="9">
        <f>SUM(E142:E143)</f>
        <v>1583.84</v>
      </c>
      <c r="F144" s="9">
        <f t="shared" ref="F144:H144" si="25">SUM(F142:F143)</f>
        <v>0</v>
      </c>
      <c r="G144" s="9">
        <f t="shared" si="25"/>
        <v>12368</v>
      </c>
      <c r="H144" s="9">
        <f t="shared" si="25"/>
        <v>13951.84</v>
      </c>
    </row>
    <row r="145" spans="1:8" x14ac:dyDescent="0.25">
      <c r="A145" s="6" t="s">
        <v>7</v>
      </c>
      <c r="B145" s="2" t="s">
        <v>18</v>
      </c>
      <c r="C145" s="12" t="s">
        <v>126</v>
      </c>
      <c r="D145" s="15" t="s">
        <v>127</v>
      </c>
      <c r="E145" s="7">
        <v>1053.6600000000001</v>
      </c>
      <c r="F145" s="7"/>
      <c r="G145" s="7">
        <v>3671</v>
      </c>
      <c r="H145" s="7">
        <f>E145+F145+G145</f>
        <v>4724.66</v>
      </c>
    </row>
    <row r="146" spans="1:8" x14ac:dyDescent="0.25">
      <c r="A146" s="6" t="s">
        <v>7</v>
      </c>
      <c r="B146" s="2" t="s">
        <v>142</v>
      </c>
      <c r="C146" s="12" t="s">
        <v>126</v>
      </c>
      <c r="D146" s="15" t="s">
        <v>127</v>
      </c>
      <c r="E146" s="7">
        <v>1053.6600000000001</v>
      </c>
      <c r="F146" s="7"/>
      <c r="G146" s="7">
        <v>3570</v>
      </c>
      <c r="H146" s="7">
        <f>E146+F146+G146</f>
        <v>4623.66</v>
      </c>
    </row>
    <row r="147" spans="1:8" x14ac:dyDescent="0.25">
      <c r="A147" s="10" t="s">
        <v>7</v>
      </c>
      <c r="B147" s="2"/>
      <c r="C147" s="12"/>
      <c r="D147" s="15"/>
      <c r="E147" s="9">
        <f>SUM(E145:E146)</f>
        <v>2107.3200000000002</v>
      </c>
      <c r="F147" s="9">
        <f t="shared" ref="F147:H147" si="26">SUM(F145:F146)</f>
        <v>0</v>
      </c>
      <c r="G147" s="9">
        <f t="shared" si="26"/>
        <v>7241</v>
      </c>
      <c r="H147" s="9">
        <f t="shared" si="26"/>
        <v>9348.32</v>
      </c>
    </row>
    <row r="148" spans="1:8" x14ac:dyDescent="0.25">
      <c r="A148" s="6" t="s">
        <v>128</v>
      </c>
      <c r="B148" s="2" t="s">
        <v>18</v>
      </c>
      <c r="C148" s="12" t="s">
        <v>129</v>
      </c>
      <c r="D148" s="15" t="s">
        <v>130</v>
      </c>
      <c r="E148" s="7">
        <v>528.80999999999995</v>
      </c>
      <c r="F148" s="7"/>
      <c r="G148" s="7">
        <v>10691</v>
      </c>
      <c r="H148" s="7">
        <f>E148+F148+G148</f>
        <v>11219.81</v>
      </c>
    </row>
    <row r="149" spans="1:8" x14ac:dyDescent="0.25">
      <c r="A149" s="10" t="s">
        <v>128</v>
      </c>
      <c r="B149" s="2"/>
      <c r="C149" s="12"/>
      <c r="D149" s="15"/>
      <c r="E149" s="9">
        <f>SUM(E148)</f>
        <v>528.80999999999995</v>
      </c>
      <c r="F149" s="9">
        <f t="shared" ref="F149:H149" si="27">SUM(F148)</f>
        <v>0</v>
      </c>
      <c r="G149" s="9">
        <f t="shared" si="27"/>
        <v>10691</v>
      </c>
      <c r="H149" s="9">
        <f t="shared" si="27"/>
        <v>11219.81</v>
      </c>
    </row>
    <row r="150" spans="1:8" x14ac:dyDescent="0.25">
      <c r="A150" s="6" t="s">
        <v>131</v>
      </c>
      <c r="B150" s="2" t="s">
        <v>18</v>
      </c>
      <c r="C150" s="12" t="s">
        <v>132</v>
      </c>
      <c r="D150" s="15" t="s">
        <v>133</v>
      </c>
      <c r="E150" s="7">
        <v>2110.6</v>
      </c>
      <c r="F150" s="7"/>
      <c r="G150" s="7">
        <v>10974</v>
      </c>
      <c r="H150" s="7">
        <f>E150+F150+G150</f>
        <v>13084.6</v>
      </c>
    </row>
    <row r="151" spans="1:8" x14ac:dyDescent="0.25">
      <c r="A151" s="6" t="s">
        <v>131</v>
      </c>
      <c r="B151" s="2" t="s">
        <v>142</v>
      </c>
      <c r="C151" s="12" t="s">
        <v>132</v>
      </c>
      <c r="D151" s="15" t="s">
        <v>133</v>
      </c>
      <c r="E151" s="7">
        <v>2110.6</v>
      </c>
      <c r="F151" s="7"/>
      <c r="G151" s="7">
        <v>3692</v>
      </c>
      <c r="H151" s="7">
        <f t="shared" ref="H151:H152" si="28">E151+F151+G151</f>
        <v>5802.6</v>
      </c>
    </row>
    <row r="152" spans="1:8" x14ac:dyDescent="0.25">
      <c r="A152" s="6" t="s">
        <v>131</v>
      </c>
      <c r="B152" s="2" t="s">
        <v>142</v>
      </c>
      <c r="C152" s="12" t="s">
        <v>132</v>
      </c>
      <c r="D152" s="15" t="s">
        <v>133</v>
      </c>
      <c r="E152" s="7">
        <v>2110.6</v>
      </c>
      <c r="F152" s="7"/>
      <c r="G152" s="7">
        <v>3692</v>
      </c>
      <c r="H152" s="7">
        <f t="shared" si="28"/>
        <v>5802.6</v>
      </c>
    </row>
    <row r="153" spans="1:8" x14ac:dyDescent="0.25">
      <c r="A153" s="10" t="s">
        <v>131</v>
      </c>
      <c r="B153" s="2"/>
      <c r="C153" s="12"/>
      <c r="D153" s="15"/>
      <c r="E153" s="9">
        <f>SUM(E150:E152)</f>
        <v>6331.7999999999993</v>
      </c>
      <c r="F153" s="9">
        <f t="shared" ref="F153:H153" si="29">SUM(F150:F152)</f>
        <v>0</v>
      </c>
      <c r="G153" s="9">
        <f t="shared" si="29"/>
        <v>18358</v>
      </c>
      <c r="H153" s="9">
        <f t="shared" si="29"/>
        <v>24689.800000000003</v>
      </c>
    </row>
    <row r="154" spans="1:8" x14ac:dyDescent="0.25">
      <c r="A154" s="10"/>
      <c r="B154" s="8"/>
      <c r="C154" s="12"/>
      <c r="D154" s="15"/>
      <c r="E154" s="9"/>
      <c r="F154" s="9"/>
      <c r="G154" s="9"/>
      <c r="H154" s="9"/>
    </row>
    <row r="155" spans="1:8" ht="18.75" x14ac:dyDescent="0.3">
      <c r="A155" s="3" t="s">
        <v>8</v>
      </c>
      <c r="B155" s="3"/>
      <c r="C155" s="12"/>
      <c r="D155" s="16"/>
      <c r="E155" s="4">
        <f>SUM(E8,E11,E13,E15,E17,E19,E21,E23,E25,E28,E31,E34,E37,E39,E42,E45,E48,E51,E53,E55,E58,E61,E64,E67,E69,E71,E74,E77,E81,E85,E89,E93,E97,E100,E104,E108,E112,E116,E120,E124,E128,E131,E135,E139,E141,E144,E147,E149,E153)</f>
        <v>82039.690000000017</v>
      </c>
      <c r="F155" s="4">
        <f t="shared" ref="F155:G155" si="30">SUM(F8,F11,F13,F15,F17,F19,F21,F23,F25,F28,F31,F34,F37,F39,F42,F45,F48,F51,F53,F55,F58,F61,F64,F67,F69,F71,F74,F77,F81,F85,F89,F93,F97,F100,F104,F108,F112,F116,F120,F124,F128,F131,F135,F139,F141,F144,F147,F149,F153)</f>
        <v>245771.73</v>
      </c>
      <c r="G155" s="4">
        <f t="shared" si="30"/>
        <v>518194.55</v>
      </c>
      <c r="H155" s="4">
        <f>SUM(H8,H11,H13,H15,H17,H19,H21,H23,H25,H28,H31,H34,H37,H39,H42,H45,H48,H51,H53,H55,H58,H61,H64,H67,H69,H71,H74,H77,H81,H85,H89,H93,H97,H100,H104,H108,H112,H116,H120,H124,H128,H131,H135,H139,H141,H144,H147,H149,H153)</f>
        <v>853271.97</v>
      </c>
    </row>
    <row r="156" spans="1:8" x14ac:dyDescent="0.25">
      <c r="E156" s="1"/>
      <c r="F156" s="1"/>
      <c r="G156" s="1"/>
      <c r="H156" s="1"/>
    </row>
    <row r="157" spans="1:8" x14ac:dyDescent="0.25">
      <c r="A157" s="23" t="s">
        <v>135</v>
      </c>
      <c r="B157" s="24"/>
      <c r="C157" s="24"/>
      <c r="D157" s="24"/>
      <c r="E157" s="24"/>
      <c r="F157" s="24"/>
      <c r="G157" s="24"/>
      <c r="H157" s="24"/>
    </row>
    <row r="158" spans="1:8" x14ac:dyDescent="0.25">
      <c r="A158" s="24"/>
      <c r="B158" s="24"/>
      <c r="C158" s="24"/>
      <c r="D158" s="24"/>
      <c r="E158" s="24"/>
      <c r="F158" s="24"/>
      <c r="G158" s="24"/>
      <c r="H158" s="24"/>
    </row>
    <row r="159" spans="1:8" x14ac:dyDescent="0.25">
      <c r="A159" s="23" t="s">
        <v>134</v>
      </c>
      <c r="B159" s="24"/>
      <c r="C159" s="24"/>
      <c r="D159" s="24"/>
      <c r="E159" s="24"/>
      <c r="F159" s="24"/>
      <c r="G159" s="24"/>
      <c r="H159" s="24"/>
    </row>
    <row r="160" spans="1:8" x14ac:dyDescent="0.25">
      <c r="A160" s="23" t="s">
        <v>136</v>
      </c>
      <c r="B160" s="24"/>
      <c r="C160" s="24"/>
      <c r="D160" s="24"/>
      <c r="E160" s="24"/>
      <c r="F160" s="24"/>
      <c r="G160" s="24"/>
      <c r="H160" s="24"/>
    </row>
    <row r="161" spans="1:8" x14ac:dyDescent="0.25">
      <c r="A161" s="21" t="s">
        <v>140</v>
      </c>
      <c r="B161" s="22"/>
      <c r="C161" s="22"/>
      <c r="D161" s="22"/>
      <c r="E161" s="22"/>
      <c r="F161" s="22"/>
      <c r="G161" s="22"/>
      <c r="H161" s="22"/>
    </row>
    <row r="162" spans="1:8" x14ac:dyDescent="0.25">
      <c r="A162" s="21" t="s">
        <v>137</v>
      </c>
      <c r="B162" s="22"/>
      <c r="C162" s="22"/>
      <c r="D162" s="22"/>
      <c r="E162" s="22"/>
      <c r="F162" s="22"/>
      <c r="G162" s="22"/>
      <c r="H162" s="22"/>
    </row>
    <row r="163" spans="1:8" x14ac:dyDescent="0.25">
      <c r="A163" s="21" t="s">
        <v>138</v>
      </c>
      <c r="B163" s="22"/>
      <c r="C163" s="22"/>
      <c r="D163" s="22"/>
      <c r="E163" s="22"/>
      <c r="F163" s="22"/>
      <c r="G163" s="22"/>
      <c r="H163" s="22"/>
    </row>
    <row r="164" spans="1:8" x14ac:dyDescent="0.25">
      <c r="A164" s="21" t="s">
        <v>139</v>
      </c>
      <c r="B164" s="22"/>
      <c r="C164" s="22"/>
      <c r="D164" s="22"/>
      <c r="E164" s="22"/>
      <c r="F164" s="22"/>
      <c r="G164" s="22"/>
      <c r="H164" s="22"/>
    </row>
    <row r="166" spans="1:8" x14ac:dyDescent="0.25">
      <c r="A166" s="21"/>
      <c r="B166" s="22"/>
      <c r="C166" s="22"/>
      <c r="D166" s="22"/>
      <c r="E166" s="22"/>
      <c r="F166" s="22"/>
      <c r="G166" s="22"/>
      <c r="H166" s="22"/>
    </row>
    <row r="167" spans="1:8" x14ac:dyDescent="0.25">
      <c r="A167" s="21"/>
      <c r="B167" s="22"/>
      <c r="C167" s="22"/>
      <c r="D167" s="22"/>
      <c r="E167" s="22"/>
      <c r="F167" s="22"/>
      <c r="G167" s="22"/>
      <c r="H167" s="22"/>
    </row>
    <row r="168" spans="1:8" x14ac:dyDescent="0.25">
      <c r="A168" s="17"/>
      <c r="B168" s="17"/>
      <c r="C168" s="17"/>
      <c r="D168" s="17"/>
      <c r="E168" s="17"/>
      <c r="F168" s="17"/>
      <c r="G168" s="17"/>
      <c r="H168" s="17"/>
    </row>
  </sheetData>
  <mergeCells count="9">
    <mergeCell ref="A164:H164"/>
    <mergeCell ref="A161:H161"/>
    <mergeCell ref="A166:H166"/>
    <mergeCell ref="A167:H167"/>
    <mergeCell ref="A157:H158"/>
    <mergeCell ref="A159:H159"/>
    <mergeCell ref="A160:H160"/>
    <mergeCell ref="A162:H162"/>
    <mergeCell ref="A163:H163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Header>&amp;C&amp;P</oddHeader>
  </headerFooter>
  <rowBreaks count="2" manualBreakCount="2">
    <brk id="61" max="16383" man="1"/>
    <brk id="1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Pusić</vt:lpstr>
      <vt:lpstr>Pusić!Print_Titles</vt:lpstr>
    </vt:vector>
  </TitlesOfParts>
  <Company>MVPEI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Josip Vidić</dc:creator>
  <cp:lastModifiedBy>Ana Knežević Kruc</cp:lastModifiedBy>
  <cp:lastPrinted>2017-10-09T09:00:54Z</cp:lastPrinted>
  <dcterms:created xsi:type="dcterms:W3CDTF">2017-09-01T10:47:49Z</dcterms:created>
  <dcterms:modified xsi:type="dcterms:W3CDTF">2017-11-02T14:14:53Z</dcterms:modified>
</cp:coreProperties>
</file>