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len-kufner\Desktop\ZOPPI\INFORMACIJE 2018\Odgovori\"/>
    </mc:Choice>
  </mc:AlternateContent>
  <bookViews>
    <workbookView xWindow="0" yWindow="0" windowWidth="28800" windowHeight="14235"/>
  </bookViews>
  <sheets>
    <sheet name="Prihodi od stanarskog prava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'Prihodi od stanarskog prava'!#REF!</definedName>
    <definedName name="a" localSheetId="0">'[1]PRIHODI-mjes.'!#REF!</definedName>
    <definedName name="a">'[1]PRIHODI-mjes.'!#REF!</definedName>
    <definedName name="fin" localSheetId="0">'[2]PRIHODI-mjes.'!#REF!</definedName>
    <definedName name="fin">'[2]PRIHODI-mjes.'!#REF!</definedName>
    <definedName name="i" localSheetId="0">'[1]PRIHODI-mjes.'!#REF!</definedName>
    <definedName name="i">'[1]PRIHODI-mjes.'!#REF!</definedName>
    <definedName name="IZRADA_PROJEKTNE_DOKUMENTACIJE_ZA_OBNOVU_DOMINIKANSKOG_SAMOSTANA" localSheetId="0">'[3]PRIHODI-mjes.'!#REF!</definedName>
    <definedName name="IZRADA_PROJEKTNE_DOKUMENTACIJE_ZA_OBNOVU_DOMINIKANSKOG_SAMOSTANA">'[3]PRIHODI-mjes.'!#REF!</definedName>
    <definedName name="JJJ" localSheetId="0">'[1]PRIHODI-mjes.'!#REF!</definedName>
    <definedName name="JJJ">'[1]PRIHODI-mjes.'!#REF!</definedName>
    <definedName name="_xlnm.Print_Titles" localSheetId="0">'Prihodi od stanarskog prava'!$A:$A,'Prihodi od stanarskog prava'!$4:$4</definedName>
    <definedName name="reb" localSheetId="0">'[4]PRIHODI-mjes.'!#REF!</definedName>
    <definedName name="reb">'[4]PRIHODI-mjes.'!#REF!</definedName>
    <definedName name="Reb.xls" localSheetId="0">'[3]PRIHODI-mjes.'!#REF!</definedName>
    <definedName name="Reb.xls">'[3]PRIHODI-mjes.'!#REF!</definedName>
    <definedName name="Reb2003.xls" localSheetId="0">'[3]PRIHODI-mjes.'!#REF!</definedName>
    <definedName name="Reb2003.xls">'[3]PRIHODI-mjes.'!#REF!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5" i="1" l="1"/>
  <c r="C6" i="1" l="1"/>
  <c r="D6" i="1" l="1"/>
  <c r="E6" i="1"/>
  <c r="F6" i="1"/>
  <c r="B6" i="1"/>
  <c r="I6" i="1"/>
  <c r="G6" i="1"/>
  <c r="H6" i="1"/>
</calcChain>
</file>

<file path=xl/sharedStrings.xml><?xml version="1.0" encoding="utf-8"?>
<sst xmlns="http://schemas.openxmlformats.org/spreadsheetml/2006/main" count="22" uniqueCount="22">
  <si>
    <t>PRIHOD/RASHOD</t>
  </si>
  <si>
    <t>Ostvarenje 
2010.</t>
  </si>
  <si>
    <t>Ostvarenje 
2011.</t>
  </si>
  <si>
    <t>Ostvarenje 
2012.</t>
  </si>
  <si>
    <t>Ostvarenje 
2013.</t>
  </si>
  <si>
    <t>Ostvarenje 
2014.</t>
  </si>
  <si>
    <t xml:space="preserve">Ostvarenje 
2015. </t>
  </si>
  <si>
    <t>Ostvarenje 
2016.</t>
  </si>
  <si>
    <t>prodaje stanova na kojima postoji starsko pravo u razdoblju od 2010. do 2017. godine</t>
  </si>
  <si>
    <t xml:space="preserve">Ostvarenje prihoda od prodaje stanova na kojima postoji stanarsko pravo i izvršenje rashoda iz sredstava od </t>
  </si>
  <si>
    <t>Ostvarenje 
2017.</t>
  </si>
  <si>
    <t>1. OSTVARENI PRIHODI u Proračunu Grada Rijeke od pripadajućeg dijela prihoda od prodaje stanova na kojima postoji stanarsko pravo</t>
  </si>
  <si>
    <t>2. IZVRŠENI RASHODI u Proračunu Grada Rijeke iz prihoda od  prodaje stanova na kojima postoji stanarsko pravo za namjene:</t>
  </si>
  <si>
    <t>Ukupno ostvareno za razdoblje 2010-2017</t>
  </si>
  <si>
    <t>2.1. Otplata zajma za stambenu zgradu Rujevica I</t>
  </si>
  <si>
    <t>2.2.   Komunalna infrastruktura i priključci za izgradnju POS-ovih stanova na Drenovi</t>
  </si>
  <si>
    <t>2.3. Komunalna infrastruktura za izgradnju stanova na Rujevici</t>
  </si>
  <si>
    <t xml:space="preserve">2.4. Komunalna infrastruktura i priključci za izgradnju stanova na Donjoj Drenovi
</t>
  </si>
  <si>
    <t xml:space="preserve">2.5. Komunalna infrastruktura i priključci za izgradnju stanova na Martinkovcu
</t>
  </si>
  <si>
    <t xml:space="preserve">2.6. Komunalna infrastruktura i priključci za izgradnju stanova na Hostovom bregu
</t>
  </si>
  <si>
    <t>*** Rashodi navedeni pod 2.3. do 2.6. financirani su dijelom i iz sredstava komunalnog doprinosa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</si>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</sst>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RO_Bookman-Norm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RO_Swiss_Light-Normal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1" fillId="0" borderId="0"/>
  </cellStyleXfs>
  <cellXfs count="36">
    <xf numFmtId="0" fontId="0" fillId="0" borderId="0" xfId="0"/>
    <xf numFmtId="49" fontId="3" fillId="0" borderId="0" xfId="3" applyNumberFormat="1" applyFont="1" applyFill="1"/>
    <xf numFmtId="49" fontId="3" fillId="0" borderId="0" xfId="3" applyNumberFormat="1" applyFont="1" applyFill="1" applyAlignment="1">
      <alignment horizontal="centerContinuous"/>
    </xf>
    <xf numFmtId="3" fontId="3" fillId="0" borderId="0" xfId="2" applyNumberFormat="1" applyFont="1" applyFill="1" applyAlignment="1">
      <alignment horizontal="centerContinuous"/>
    </xf>
    <xf numFmtId="4" fontId="3" fillId="0" borderId="0" xfId="2" applyNumberFormat="1" applyFont="1" applyFill="1" applyAlignment="1">
      <alignment horizontal="centerContinuous"/>
    </xf>
    <xf numFmtId="0" fontId="0" fillId="0" borderId="0" xfId="0" applyProtection="1">
      <protection locked="0"/>
    </xf>
    <xf numFmtId="3" fontId="3" fillId="0" borderId="0" xfId="2" applyNumberFormat="1" applyFont="1" applyFill="1"/>
    <xf numFmtId="4" fontId="3" fillId="0" borderId="0" xfId="2" applyNumberFormat="1" applyFont="1" applyFill="1"/>
    <xf numFmtId="0" fontId="0" fillId="0" borderId="0" xfId="0" applyAlignment="1">
      <alignment horizontal="center" vertical="center"/>
    </xf>
    <xf numFmtId="3" fontId="3" fillId="0" borderId="0" xfId="1" applyNumberFormat="1" applyFont="1" applyFill="1" applyBorder="1" applyAlignment="1">
      <alignment horizontal="centerContinuous"/>
    </xf>
    <xf numFmtId="4" fontId="3" fillId="0" borderId="0" xfId="1" applyNumberFormat="1" applyFont="1" applyFill="1" applyBorder="1" applyAlignment="1">
      <alignment horizontal="centerContinuous"/>
    </xf>
    <xf numFmtId="0" fontId="3" fillId="0" borderId="0" xfId="0" applyFont="1"/>
    <xf numFmtId="49" fontId="6" fillId="0" borderId="0" xfId="3" applyNumberFormat="1" applyFont="1" applyFill="1" applyProtection="1">
      <protection locked="0"/>
    </xf>
    <xf numFmtId="49" fontId="3" fillId="0" borderId="1" xfId="3" applyNumberFormat="1" applyFont="1" applyFill="1" applyBorder="1"/>
    <xf numFmtId="3" fontId="3" fillId="0" borderId="1" xfId="2" applyNumberFormat="1" applyFont="1" applyFill="1" applyBorder="1"/>
    <xf numFmtId="4" fontId="3" fillId="0" borderId="1" xfId="2" applyNumberFormat="1" applyFont="1" applyFill="1" applyBorder="1"/>
    <xf numFmtId="0" fontId="0" fillId="0" borderId="1" xfId="0" applyBorder="1"/>
    <xf numFmtId="49" fontId="3" fillId="0" borderId="1" xfId="3" applyNumberFormat="1" applyFont="1" applyFill="1" applyBorder="1" applyAlignment="1">
      <alignment wrapText="1"/>
    </xf>
    <xf numFmtId="49" fontId="4" fillId="0" borderId="1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vertical="center" wrapText="1"/>
      <protection locked="0"/>
    </xf>
    <xf numFmtId="4" fontId="4" fillId="0" borderId="1" xfId="3" applyNumberFormat="1" applyFont="1" applyFill="1" applyBorder="1" applyAlignment="1" applyProtection="1">
      <alignment vertical="center"/>
      <protection locked="0"/>
    </xf>
    <xf numFmtId="49" fontId="4" fillId="0" borderId="1" xfId="3" applyNumberFormat="1" applyFont="1" applyFill="1" applyBorder="1" applyAlignment="1" applyProtection="1">
      <alignment wrapText="1"/>
      <protection locked="0"/>
    </xf>
    <xf numFmtId="49" fontId="3" fillId="0" borderId="1" xfId="3" applyNumberFormat="1" applyFont="1" applyFill="1" applyBorder="1" applyAlignment="1">
      <alignment horizontal="left" vertical="center"/>
    </xf>
    <xf numFmtId="4" fontId="3" fillId="0" borderId="1" xfId="3" applyNumberFormat="1" applyFont="1" applyFill="1" applyBorder="1" applyAlignment="1" applyProtection="1">
      <alignment vertical="center"/>
      <protection locked="0"/>
    </xf>
    <xf numFmtId="49" fontId="3" fillId="0" borderId="1" xfId="3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0" fillId="0" borderId="1" xfId="0" applyNumberFormat="1" applyBorder="1" applyAlignment="1"/>
    <xf numFmtId="4" fontId="0" fillId="0" borderId="2" xfId="0" applyNumberFormat="1" applyBorder="1" applyAlignment="1"/>
    <xf numFmtId="0" fontId="0" fillId="0" borderId="0" xfId="0" applyBorder="1" applyAlignment="1"/>
    <xf numFmtId="0" fontId="0" fillId="0" borderId="0" xfId="0" applyBorder="1"/>
    <xf numFmtId="0" fontId="0" fillId="0" borderId="3" xfId="0" applyBorder="1" applyAlignment="1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Normal" xfId="0" builtinId="0"/>
    <cellStyle name="Normal 3" xfId="4"/>
    <cellStyle name="Normal_Plan99" xfId="3"/>
    <cellStyle name="Normal_PRIH-IZD-mjes" xfId="1"/>
    <cellStyle name="Normal_PRIHRASH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mma\gkp\Dokument\Excel\Pror2002\PRIH-IZD-mj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Excel/Pror2002/PRIH-IZD-mj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VANIS~1/LOCALS~1/Temp/PRIH-IZD-mj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RIH-IZD-mj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HODI-mjes."/>
      <sheetName val="PRIHODI-kum."/>
      <sheetName val="IZDACI-mjes."/>
      <sheetName val="IZDACI-kum."/>
      <sheetName val="PRIH-IZD-ukupno "/>
      <sheetName val="PRIH-IZD-KS"/>
      <sheetName val="OSN.ŠKOLE-za Minfja"/>
      <sheetName val="JVP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RIHODI-razrad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HODI-mjes."/>
      <sheetName val="PRIHODI-kum."/>
      <sheetName val="IZDACI-mjes."/>
      <sheetName val="IZDACI-kum."/>
      <sheetName val="PRIH-IZD-ukupno "/>
      <sheetName val="PRIH-IZD-KS"/>
      <sheetName val="OSN.ŠKOLE-za Minfja"/>
      <sheetName val="JVP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RIHODI-razrad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HODI-mjes."/>
      <sheetName val="PRIHODI-kum."/>
      <sheetName val="IZDACI-mjes."/>
      <sheetName val="IZDACI-kum."/>
      <sheetName val="PRIH-IZD-ukupno "/>
      <sheetName val="PRIH-IZD-KS"/>
      <sheetName val="OSN.ŠKOLE-za Minfja"/>
      <sheetName val="JVP"/>
      <sheetName val="PRIHODI-razrada 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RASHODI-mjes."/>
      <sheetName val="RASHODI-kum."/>
      <sheetName val="PRIH-RASH-ukupno "/>
      <sheetName val="PRIH-RASH-KS"/>
      <sheetName val="PRIHODI-mjes.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HODI-mjes."/>
      <sheetName val="PRIHODI-kum."/>
      <sheetName val="IZDACI-mjes."/>
      <sheetName val="IZDACI-kum."/>
      <sheetName val="PRIH-IZD-ukupno "/>
      <sheetName val="PRIH-IZD-KS"/>
      <sheetName val="OSN.ŠKOLE-za Minfja"/>
      <sheetName val="JVP"/>
      <sheetName val="PRIHODI-razrada 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RASHODI-mjes."/>
      <sheetName val="RASHODI-kum."/>
      <sheetName val="PRIH-RASH-ukupno "/>
      <sheetName val="PRIH-RASH-KS"/>
      <sheetName val="PRIHODI-mjes.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K10" sqref="K10"/>
    </sheetView>
  </sheetViews>
  <sheetFormatPr defaultRowHeight="12.75"/>
  <cols>
    <col min="1" max="1" width="63.140625" style="1" customWidth="1"/>
    <col min="2" max="2" width="11.7109375" style="6" bestFit="1" customWidth="1"/>
    <col min="3" max="3" width="11.7109375" style="7" bestFit="1" customWidth="1"/>
    <col min="4" max="9" width="11.7109375" bestFit="1" customWidth="1"/>
    <col min="10" max="10" width="12.7109375" bestFit="1" customWidth="1"/>
    <col min="17" max="17" width="12.7109375" bestFit="1" customWidth="1"/>
  </cols>
  <sheetData>
    <row r="1" spans="1:17" ht="20.25" customHeight="1">
      <c r="A1" s="12" t="s">
        <v>9</v>
      </c>
      <c r="B1" s="9"/>
      <c r="C1" s="10"/>
      <c r="D1" s="11"/>
      <c r="E1" s="11"/>
      <c r="F1" s="11"/>
      <c r="G1" s="11"/>
      <c r="H1" s="11"/>
      <c r="I1" s="11"/>
      <c r="J1" s="11"/>
    </row>
    <row r="2" spans="1:17" ht="20.25" customHeight="1">
      <c r="A2" s="12" t="s">
        <v>8</v>
      </c>
      <c r="B2" s="9"/>
      <c r="C2" s="10"/>
      <c r="D2" s="11"/>
      <c r="E2" s="11"/>
      <c r="F2" s="11"/>
      <c r="G2" s="11"/>
      <c r="H2" s="11"/>
      <c r="I2" s="11"/>
      <c r="J2" s="11"/>
    </row>
    <row r="3" spans="1:17" ht="17.25" customHeight="1">
      <c r="A3" s="2"/>
      <c r="B3" s="3"/>
      <c r="C3" s="4"/>
      <c r="D3" s="11"/>
      <c r="E3" s="11"/>
      <c r="F3" s="11"/>
      <c r="G3" s="11"/>
      <c r="H3" s="11"/>
      <c r="I3" s="11"/>
      <c r="J3" s="11"/>
    </row>
    <row r="4" spans="1:17" ht="51">
      <c r="A4" s="18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10</v>
      </c>
      <c r="J4" s="19" t="s">
        <v>13</v>
      </c>
    </row>
    <row r="5" spans="1:17" s="5" customFormat="1" ht="30.75" customHeight="1">
      <c r="A5" s="20" t="s">
        <v>11</v>
      </c>
      <c r="B5" s="21">
        <v>9377892.1500000004</v>
      </c>
      <c r="C5" s="21">
        <v>9206205.9399999995</v>
      </c>
      <c r="D5" s="21">
        <v>9174610.6400000006</v>
      </c>
      <c r="E5" s="21">
        <v>8698762.0600000005</v>
      </c>
      <c r="F5" s="21">
        <v>7954868.9900000002</v>
      </c>
      <c r="G5" s="21">
        <v>7373083.4800000004</v>
      </c>
      <c r="H5" s="21">
        <v>6765517.8700000001</v>
      </c>
      <c r="I5" s="21">
        <v>6335572.5700000003</v>
      </c>
      <c r="J5" s="21">
        <f>SUM(B5:I5)</f>
        <v>64886513.700000003</v>
      </c>
    </row>
    <row r="6" spans="1:17" ht="27.75" customHeight="1">
      <c r="A6" s="22" t="s">
        <v>12</v>
      </c>
      <c r="B6" s="21">
        <f>B7</f>
        <v>4459216.17</v>
      </c>
      <c r="C6" s="21">
        <f>C7+C8</f>
        <v>8074372.1600000001</v>
      </c>
      <c r="D6" s="21">
        <f t="shared" ref="D6:I6" si="0">D7</f>
        <v>9174610.6400000006</v>
      </c>
      <c r="E6" s="21">
        <f t="shared" si="0"/>
        <v>7186760.7000000002</v>
      </c>
      <c r="F6" s="21">
        <f t="shared" si="0"/>
        <v>7954868.9900000002</v>
      </c>
      <c r="G6" s="21">
        <f t="shared" si="0"/>
        <v>7373083.4800000004</v>
      </c>
      <c r="H6" s="21">
        <f t="shared" si="0"/>
        <v>6765517.8700000001</v>
      </c>
      <c r="I6" s="21">
        <f t="shared" si="0"/>
        <v>6335572.5700000003</v>
      </c>
      <c r="J6" s="21">
        <f>SUM(J7:J12)</f>
        <v>74260474.069999993</v>
      </c>
      <c r="K6" t="s">
        <v>21</v>
      </c>
    </row>
    <row r="7" spans="1:17" ht="18.75" customHeight="1">
      <c r="A7" s="23" t="s">
        <v>14</v>
      </c>
      <c r="B7" s="24">
        <v>4459216.17</v>
      </c>
      <c r="C7" s="24">
        <v>8001802.1600000001</v>
      </c>
      <c r="D7" s="24">
        <v>9174610.6400000006</v>
      </c>
      <c r="E7" s="24">
        <v>7186760.7000000002</v>
      </c>
      <c r="F7" s="24">
        <v>7954868.9900000002</v>
      </c>
      <c r="G7" s="24">
        <v>7373083.4800000004</v>
      </c>
      <c r="H7" s="24">
        <v>6765517.8700000001</v>
      </c>
      <c r="I7" s="24">
        <v>6335572.5700000003</v>
      </c>
      <c r="J7" s="27">
        <f>SUM(B7:I7)</f>
        <v>57251432.579999998</v>
      </c>
      <c r="Q7" s="33"/>
    </row>
    <row r="8" spans="1:17" s="8" customFormat="1" ht="25.5">
      <c r="A8" s="25" t="s">
        <v>15</v>
      </c>
      <c r="B8" s="14"/>
      <c r="C8" s="24">
        <v>72570</v>
      </c>
      <c r="D8" s="26"/>
      <c r="E8" s="26"/>
      <c r="F8" s="26"/>
      <c r="G8" s="26"/>
      <c r="H8" s="26"/>
      <c r="I8" s="26"/>
      <c r="J8" s="24">
        <v>72570</v>
      </c>
    </row>
    <row r="9" spans="1:17">
      <c r="A9" s="13" t="s">
        <v>16</v>
      </c>
      <c r="B9" s="14">
        <v>4741952.25</v>
      </c>
      <c r="C9" s="15"/>
      <c r="D9" s="16"/>
      <c r="E9" s="16"/>
      <c r="F9" s="16"/>
      <c r="G9" s="16"/>
      <c r="H9" s="16"/>
      <c r="I9" s="16"/>
      <c r="J9" s="14">
        <v>4741952.25</v>
      </c>
    </row>
    <row r="10" spans="1:17" ht="63.75">
      <c r="A10" s="17" t="s">
        <v>17</v>
      </c>
      <c r="B10" s="14"/>
      <c r="C10" s="15"/>
      <c r="D10" s="34">
        <v>7627692.6299999999</v>
      </c>
      <c r="E10" s="35"/>
      <c r="F10" s="35"/>
      <c r="G10" s="16"/>
      <c r="H10" s="16"/>
      <c r="I10" s="16"/>
      <c r="J10" s="28">
        <v>7627692.6299999999</v>
      </c>
      <c r="K10" s="30"/>
      <c r="L10" s="30"/>
    </row>
    <row r="11" spans="1:17" ht="51">
      <c r="A11" s="17" t="s">
        <v>18</v>
      </c>
      <c r="B11" s="14"/>
      <c r="C11" s="15"/>
      <c r="D11" s="34">
        <v>2089192.27</v>
      </c>
      <c r="E11" s="35"/>
      <c r="F11" s="35"/>
      <c r="G11" s="35"/>
      <c r="H11" s="35"/>
      <c r="I11" s="16"/>
      <c r="J11" s="29">
        <v>2089192.27</v>
      </c>
      <c r="K11" s="32"/>
      <c r="L11" s="30"/>
      <c r="M11" s="30"/>
      <c r="N11" s="30"/>
    </row>
    <row r="12" spans="1:17" ht="38.25">
      <c r="A12" s="17" t="s">
        <v>19</v>
      </c>
      <c r="B12" s="14"/>
      <c r="C12" s="15"/>
      <c r="D12" s="16"/>
      <c r="E12" s="34">
        <v>2477634.34</v>
      </c>
      <c r="F12" s="35"/>
      <c r="G12" s="35"/>
      <c r="H12" s="16"/>
      <c r="I12" s="16"/>
      <c r="J12" s="29">
        <v>2477634.34</v>
      </c>
      <c r="K12" s="32"/>
      <c r="L12" s="30"/>
      <c r="M12" s="31"/>
      <c r="N12" s="31"/>
    </row>
    <row r="13" spans="1:17">
      <c r="J13" s="33"/>
    </row>
    <row r="15" spans="1:17">
      <c r="A15" s="1" t="s">
        <v>20</v>
      </c>
    </row>
  </sheetData>
  <mergeCells count="3">
    <mergeCell ref="D10:F10"/>
    <mergeCell ref="D11:H11"/>
    <mergeCell ref="E12:G12"/>
  </mergeCells>
  <pageMargins left="0.27559055118110237" right="0" top="0.39370078740157483" bottom="0.39370078740157483" header="0.23622047244094491" footer="0.19685039370078741"/>
  <pageSetup paperSize="9" scale="80" pageOrder="overThenDown" orientation="landscape" cellComments="asDisplayed" horizontalDpi="1200" verticalDpi="1200" r:id="rId1"/>
  <headerFooter alignWithMargins="0">
    <oddHeader>&amp;R&amp;D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od stanarskog prava</vt:lpstr>
      <vt:lpstr>'Prihodi od stanarskog prava'!Print_Titles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Cvijanović Valerija</dc:creator>
  <cp:lastModifiedBy>Balen Kufner Katarina</cp:lastModifiedBy>
  <cp:lastPrinted>2018-03-01T15:25:40Z</cp:lastPrinted>
  <dcterms:created xsi:type="dcterms:W3CDTF">2018-02-09T12:00:05Z</dcterms:created>
  <dcterms:modified xsi:type="dcterms:W3CDTF">2018-03-01T15:30:59Z</dcterms:modified>
</cp:coreProperties>
</file>